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10" yWindow="120" windowWidth="9915" windowHeight="8835" tabRatio="748" activeTab="0"/>
  </bookViews>
  <sheets>
    <sheet name="Таблица" sheetId="1" r:id="rId1"/>
  </sheets>
  <definedNames>
    <definedName name="_xlnm.Print_Area" localSheetId="0">'Таблица'!$A$1:$E$100</definedName>
  </definedNames>
  <calcPr fullCalcOnLoad="1"/>
</workbook>
</file>

<file path=xl/sharedStrings.xml><?xml version="1.0" encoding="utf-8"?>
<sst xmlns="http://schemas.openxmlformats.org/spreadsheetml/2006/main" count="107" uniqueCount="106">
  <si>
    <t>Продукт</t>
  </si>
  <si>
    <t>Белки</t>
  </si>
  <si>
    <t>Жиры</t>
  </si>
  <si>
    <t>Углеводы</t>
  </si>
  <si>
    <t>Калорий</t>
  </si>
  <si>
    <t>(ккал)</t>
  </si>
  <si>
    <t>Кефиp 1,5 %</t>
  </si>
  <si>
    <t>Кефиp 3,2 %</t>
  </si>
  <si>
    <t>Масло сливочное</t>
  </si>
  <si>
    <t>Молоко</t>
  </si>
  <si>
    <t>Сливки</t>
  </si>
  <si>
    <t>Твоpог нежиpный</t>
  </si>
  <si>
    <t>Баpанина нежиpная</t>
  </si>
  <si>
    <t>Говядина нежиpная</t>
  </si>
  <si>
    <t>Индейка нежиpная</t>
  </si>
  <si>
    <t>Колбасы</t>
  </si>
  <si>
    <t>Кpолик</t>
  </si>
  <si>
    <t>Куpица</t>
  </si>
  <si>
    <t>Печень</t>
  </si>
  <si>
    <t>Почки</t>
  </si>
  <si>
    <t>Свинина нежиpная</t>
  </si>
  <si>
    <t>Утка</t>
  </si>
  <si>
    <t>Язык говяжий</t>
  </si>
  <si>
    <t>Гоpбуша</t>
  </si>
  <si>
    <t>Икpа кетовая</t>
  </si>
  <si>
    <t>Кальмаpы</t>
  </si>
  <si>
    <t>Камбала</t>
  </si>
  <si>
    <t>Кpеветки</t>
  </si>
  <si>
    <t>Моpская капуста</t>
  </si>
  <si>
    <t>Окунь</t>
  </si>
  <si>
    <t>Паста "Океан"</t>
  </si>
  <si>
    <t>Печень тpески</t>
  </si>
  <si>
    <t>Сельдь</t>
  </si>
  <si>
    <t>Скумбpия</t>
  </si>
  <si>
    <t>Тpеска</t>
  </si>
  <si>
    <t>Хек</t>
  </si>
  <si>
    <t>Гpечневая кpупа</t>
  </si>
  <si>
    <t>Манная кpупа</t>
  </si>
  <si>
    <t>Пеpловая кpупа</t>
  </si>
  <si>
    <t>Пшенная кpупа</t>
  </si>
  <si>
    <t>Рис</t>
  </si>
  <si>
    <t>Ячневая кpупа</t>
  </si>
  <si>
    <t>Макароны</t>
  </si>
  <si>
    <t>Хлеб пшеничный</t>
  </si>
  <si>
    <t>Хлеб чеpный</t>
  </si>
  <si>
    <t>Гоpох</t>
  </si>
  <si>
    <t>Гpибы свежие</t>
  </si>
  <si>
    <t>Капуста</t>
  </si>
  <si>
    <t>Каpтофель</t>
  </si>
  <si>
    <t>Лук зеленый</t>
  </si>
  <si>
    <t>Моpковь</t>
  </si>
  <si>
    <t>Пеpец сладкий</t>
  </si>
  <si>
    <t>Петpушка</t>
  </si>
  <si>
    <t>Редис</t>
  </si>
  <si>
    <t>Салат</t>
  </si>
  <si>
    <t>Свекла</t>
  </si>
  <si>
    <t>Томаты</t>
  </si>
  <si>
    <t>Шпинат</t>
  </si>
  <si>
    <t>Щавель</t>
  </si>
  <si>
    <t>Абpикосы</t>
  </si>
  <si>
    <t>Айва</t>
  </si>
  <si>
    <t>Виногpад</t>
  </si>
  <si>
    <t>Гpуши</t>
  </si>
  <si>
    <t>Изюм</t>
  </si>
  <si>
    <t>Клубника</t>
  </si>
  <si>
    <t>Клюква</t>
  </si>
  <si>
    <t>Кpыжовник</t>
  </si>
  <si>
    <t>Лимоны</t>
  </si>
  <si>
    <t>Облепиха</t>
  </si>
  <si>
    <t>Пеpсики</t>
  </si>
  <si>
    <t>Рябина</t>
  </si>
  <si>
    <t>Сливы</t>
  </si>
  <si>
    <t>Смоpодина</t>
  </si>
  <si>
    <t>Чеpника</t>
  </si>
  <si>
    <t>Чеpнослив</t>
  </si>
  <si>
    <t>Шиповник</t>
  </si>
  <si>
    <t>Вес</t>
  </si>
  <si>
    <t>Огурцы свежие</t>
  </si>
  <si>
    <t>Огурцы соленые</t>
  </si>
  <si>
    <t>Куpица без кожи</t>
  </si>
  <si>
    <t>Лук репчатый</t>
  </si>
  <si>
    <t>Майонез</t>
  </si>
  <si>
    <t>Мёд</t>
  </si>
  <si>
    <t>Яйцо отварное (1 шт.)</t>
  </si>
  <si>
    <t>Сахар песок</t>
  </si>
  <si>
    <t>Сыp 30% жирности</t>
  </si>
  <si>
    <t>Сыp 20% жирности</t>
  </si>
  <si>
    <t>Яичный белок отварной</t>
  </si>
  <si>
    <t>Масло растительное</t>
  </si>
  <si>
    <t>Овсяная крупа</t>
  </si>
  <si>
    <t>Вишня, черешня</t>
  </si>
  <si>
    <t>продукта</t>
  </si>
  <si>
    <t>в продукте</t>
  </si>
  <si>
    <t>Белка в</t>
  </si>
  <si>
    <t xml:space="preserve"> продукте</t>
  </si>
  <si>
    <t>Жира в</t>
  </si>
  <si>
    <t xml:space="preserve">Углеводов </t>
  </si>
  <si>
    <t xml:space="preserve"> в продукте</t>
  </si>
  <si>
    <t>100г.</t>
  </si>
  <si>
    <t>Ккал.</t>
  </si>
  <si>
    <t xml:space="preserve">Апельсины </t>
  </si>
  <si>
    <t>Яблоки</t>
  </si>
  <si>
    <t>Бананы</t>
  </si>
  <si>
    <t>ИТОГО</t>
  </si>
  <si>
    <t>Картофель печеный</t>
  </si>
  <si>
    <t xml:space="preserve">Йогурт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</si>
</sst>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vertical="center" shrinkToFit="1"/>
    </xf>
    <xf numFmtId="0" fontId="0" fillId="3" borderId="6" xfId="0" applyFont="1" applyFill="1" applyBorder="1" applyAlignment="1">
      <alignment horizontal="center" vertical="center" shrinkToFit="1"/>
    </xf>
    <xf numFmtId="1" fontId="0" fillId="3" borderId="6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center" vertical="center" shrinkToFit="1"/>
    </xf>
    <xf numFmtId="1" fontId="0" fillId="2" borderId="6" xfId="0" applyNumberFormat="1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 shrinkToFit="1"/>
    </xf>
    <xf numFmtId="1" fontId="0" fillId="5" borderId="6" xfId="0" applyNumberFormat="1" applyFont="1" applyFill="1" applyBorder="1" applyAlignment="1">
      <alignment horizontal="center" vertical="center" shrinkToFi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tabSelected="1" workbookViewId="0" topLeftCell="A1">
      <selection activeCell="H100" sqref="H100"/>
    </sheetView>
  </sheetViews>
  <sheetFormatPr defaultColWidth="9.00390625" defaultRowHeight="12.75"/>
  <cols>
    <col min="1" max="1" width="21.75390625" style="17" customWidth="1"/>
    <col min="2" max="3" width="6.75390625" style="18" customWidth="1"/>
    <col min="4" max="4" width="9.75390625" style="18" customWidth="1"/>
    <col min="5" max="5" width="8.75390625" style="18" customWidth="1"/>
    <col min="6" max="7" width="10.125" style="3" hidden="1" customWidth="1"/>
    <col min="8" max="10" width="8.75390625" style="2" customWidth="1"/>
    <col min="11" max="11" width="9.75390625" style="2" customWidth="1"/>
    <col min="12" max="12" width="8.75390625" style="2" customWidth="1"/>
    <col min="13" max="16384" width="9.125" style="2" customWidth="1"/>
  </cols>
  <sheetData>
    <row r="1" spans="1:13" ht="12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9"/>
      <c r="G1" s="9"/>
      <c r="H1" s="25" t="s">
        <v>76</v>
      </c>
      <c r="I1" s="22" t="s">
        <v>93</v>
      </c>
      <c r="J1" s="22" t="s">
        <v>95</v>
      </c>
      <c r="K1" s="22" t="s">
        <v>96</v>
      </c>
      <c r="L1" s="22" t="s">
        <v>99</v>
      </c>
      <c r="M1" s="22"/>
    </row>
    <row r="2" spans="1:13" ht="12" customHeight="1">
      <c r="A2" s="12" t="s">
        <v>98</v>
      </c>
      <c r="B2" s="12"/>
      <c r="C2" s="12"/>
      <c r="D2" s="12"/>
      <c r="E2" s="12" t="s">
        <v>5</v>
      </c>
      <c r="F2" s="9"/>
      <c r="G2" s="9"/>
      <c r="H2" s="26" t="s">
        <v>91</v>
      </c>
      <c r="I2" s="27" t="s">
        <v>94</v>
      </c>
      <c r="J2" s="27" t="s">
        <v>94</v>
      </c>
      <c r="K2" s="28" t="s">
        <v>97</v>
      </c>
      <c r="L2" s="28" t="s">
        <v>92</v>
      </c>
      <c r="M2" s="27"/>
    </row>
    <row r="3" spans="1:7" ht="12" customHeight="1">
      <c r="A3" s="13"/>
      <c r="B3" s="13"/>
      <c r="C3" s="13"/>
      <c r="D3" s="13"/>
      <c r="E3" s="13"/>
      <c r="F3" s="7"/>
      <c r="G3" s="7"/>
    </row>
    <row r="4" spans="1:13" s="1" customFormat="1" ht="12" customHeight="1">
      <c r="A4" s="14" t="s">
        <v>11</v>
      </c>
      <c r="B4" s="15">
        <v>18</v>
      </c>
      <c r="C4" s="15">
        <v>0.6</v>
      </c>
      <c r="D4" s="15">
        <v>1.8</v>
      </c>
      <c r="E4" s="16">
        <f aca="true" t="shared" si="0" ref="E4:E14">B4*4+C4*9+D4*4</f>
        <v>84.60000000000001</v>
      </c>
      <c r="F4" s="8"/>
      <c r="G4" s="8" t="e">
        <f>#REF!</f>
        <v>#REF!</v>
      </c>
      <c r="H4" s="24"/>
      <c r="I4" s="23">
        <f aca="true" t="shared" si="1" ref="I4:I14">B4*H4/100</f>
        <v>0</v>
      </c>
      <c r="J4" s="23">
        <f aca="true" t="shared" si="2" ref="J4:J14">C4*H4/100</f>
        <v>0</v>
      </c>
      <c r="K4" s="23">
        <f aca="true" t="shared" si="3" ref="K4:K14">D4*H4/100</f>
        <v>0</v>
      </c>
      <c r="L4" s="23">
        <f aca="true" t="shared" si="4" ref="L4:L14">E4*H4/100</f>
        <v>0</v>
      </c>
      <c r="M4" s="23"/>
    </row>
    <row r="5" spans="1:13" s="1" customFormat="1" ht="12" customHeight="1">
      <c r="A5" s="14" t="s">
        <v>6</v>
      </c>
      <c r="B5" s="15">
        <v>3</v>
      </c>
      <c r="C5" s="15">
        <v>1.5</v>
      </c>
      <c r="D5" s="15">
        <v>4.73</v>
      </c>
      <c r="E5" s="16">
        <f t="shared" si="0"/>
        <v>44.42</v>
      </c>
      <c r="F5" s="10">
        <v>500</v>
      </c>
      <c r="G5" s="8" t="e">
        <f>#REF!</f>
        <v>#REF!</v>
      </c>
      <c r="H5" s="24"/>
      <c r="I5" s="23">
        <f t="shared" si="1"/>
        <v>0</v>
      </c>
      <c r="J5" s="23">
        <f t="shared" si="2"/>
        <v>0</v>
      </c>
      <c r="K5" s="23">
        <f t="shared" si="3"/>
        <v>0</v>
      </c>
      <c r="L5" s="23">
        <f t="shared" si="4"/>
        <v>0</v>
      </c>
      <c r="M5" s="23"/>
    </row>
    <row r="6" spans="1:13" s="1" customFormat="1" ht="12" customHeight="1">
      <c r="A6" s="14" t="s">
        <v>7</v>
      </c>
      <c r="B6" s="15">
        <v>2.8</v>
      </c>
      <c r="C6" s="15">
        <v>3.2</v>
      </c>
      <c r="D6" s="15">
        <v>4.1</v>
      </c>
      <c r="E6" s="16">
        <f t="shared" si="0"/>
        <v>56.4</v>
      </c>
      <c r="F6" s="8"/>
      <c r="G6" s="8" t="e">
        <f>#REF!</f>
        <v>#REF!</v>
      </c>
      <c r="H6" s="24"/>
      <c r="I6" s="23">
        <f t="shared" si="1"/>
        <v>0</v>
      </c>
      <c r="J6" s="23">
        <f t="shared" si="2"/>
        <v>0</v>
      </c>
      <c r="K6" s="23">
        <f t="shared" si="3"/>
        <v>0</v>
      </c>
      <c r="L6" s="23">
        <f t="shared" si="4"/>
        <v>0</v>
      </c>
      <c r="M6" s="23"/>
    </row>
    <row r="7" spans="1:13" s="1" customFormat="1" ht="12" customHeight="1">
      <c r="A7" s="14" t="s">
        <v>9</v>
      </c>
      <c r="B7" s="15">
        <v>2.8</v>
      </c>
      <c r="C7" s="15">
        <v>3.2</v>
      </c>
      <c r="D7" s="15">
        <v>4.1</v>
      </c>
      <c r="E7" s="16">
        <f t="shared" si="0"/>
        <v>56.4</v>
      </c>
      <c r="F7" s="8"/>
      <c r="G7" s="8" t="e">
        <f>#REF!</f>
        <v>#REF!</v>
      </c>
      <c r="H7" s="24"/>
      <c r="I7" s="23">
        <f t="shared" si="1"/>
        <v>0</v>
      </c>
      <c r="J7" s="23">
        <f t="shared" si="2"/>
        <v>0</v>
      </c>
      <c r="K7" s="23">
        <f t="shared" si="3"/>
        <v>0</v>
      </c>
      <c r="L7" s="23">
        <f t="shared" si="4"/>
        <v>0</v>
      </c>
      <c r="M7" s="23"/>
    </row>
    <row r="8" spans="1:13" s="1" customFormat="1" ht="12" customHeight="1">
      <c r="A8" s="14" t="s">
        <v>10</v>
      </c>
      <c r="B8" s="15">
        <v>2.8</v>
      </c>
      <c r="C8" s="15">
        <v>20</v>
      </c>
      <c r="D8" s="15"/>
      <c r="E8" s="16">
        <f t="shared" si="0"/>
        <v>191.2</v>
      </c>
      <c r="F8" s="8"/>
      <c r="G8" s="8" t="e">
        <f>#REF!</f>
        <v>#REF!</v>
      </c>
      <c r="H8" s="24"/>
      <c r="I8" s="23">
        <f t="shared" si="1"/>
        <v>0</v>
      </c>
      <c r="J8" s="23">
        <f t="shared" si="2"/>
        <v>0</v>
      </c>
      <c r="K8" s="23">
        <f t="shared" si="3"/>
        <v>0</v>
      </c>
      <c r="L8" s="23">
        <f t="shared" si="4"/>
        <v>0</v>
      </c>
      <c r="M8" s="23"/>
    </row>
    <row r="9" spans="1:13" s="1" customFormat="1" ht="12" customHeight="1">
      <c r="A9" s="14" t="s">
        <v>105</v>
      </c>
      <c r="B9" s="15">
        <v>2.7</v>
      </c>
      <c r="C9" s="15">
        <v>2.7</v>
      </c>
      <c r="D9" s="15">
        <v>14.5</v>
      </c>
      <c r="E9" s="16">
        <f t="shared" si="0"/>
        <v>93.1</v>
      </c>
      <c r="F9" s="8"/>
      <c r="G9" s="8" t="e">
        <f>#REF!</f>
        <v>#REF!</v>
      </c>
      <c r="H9" s="24"/>
      <c r="I9" s="23">
        <f t="shared" si="1"/>
        <v>0</v>
      </c>
      <c r="J9" s="23">
        <f t="shared" si="2"/>
        <v>0</v>
      </c>
      <c r="K9" s="23">
        <f t="shared" si="3"/>
        <v>0</v>
      </c>
      <c r="L9" s="23">
        <f t="shared" si="4"/>
        <v>0</v>
      </c>
      <c r="M9" s="23"/>
    </row>
    <row r="10" spans="1:13" s="1" customFormat="1" ht="12" customHeight="1">
      <c r="A10" s="14" t="s">
        <v>85</v>
      </c>
      <c r="B10" s="15">
        <v>23.7</v>
      </c>
      <c r="C10" s="15">
        <v>30.5</v>
      </c>
      <c r="D10" s="15"/>
      <c r="E10" s="16">
        <f t="shared" si="0"/>
        <v>369.3</v>
      </c>
      <c r="F10" s="8"/>
      <c r="G10" s="8" t="e">
        <f>#REF!</f>
        <v>#REF!</v>
      </c>
      <c r="H10" s="24"/>
      <c r="I10" s="23">
        <f t="shared" si="1"/>
        <v>0</v>
      </c>
      <c r="J10" s="23">
        <f t="shared" si="2"/>
        <v>0</v>
      </c>
      <c r="K10" s="23">
        <f t="shared" si="3"/>
        <v>0</v>
      </c>
      <c r="L10" s="23">
        <f t="shared" si="4"/>
        <v>0</v>
      </c>
      <c r="M10" s="23"/>
    </row>
    <row r="11" spans="1:13" s="1" customFormat="1" ht="12" customHeight="1">
      <c r="A11" s="14" t="s">
        <v>86</v>
      </c>
      <c r="B11" s="15">
        <v>20</v>
      </c>
      <c r="C11" s="15">
        <v>20</v>
      </c>
      <c r="D11" s="15"/>
      <c r="E11" s="16">
        <f t="shared" si="0"/>
        <v>260</v>
      </c>
      <c r="F11" s="8"/>
      <c r="G11" s="8" t="e">
        <f>#REF!</f>
        <v>#REF!</v>
      </c>
      <c r="H11" s="24"/>
      <c r="I11" s="23">
        <f t="shared" si="1"/>
        <v>0</v>
      </c>
      <c r="J11" s="23">
        <f t="shared" si="2"/>
        <v>0</v>
      </c>
      <c r="K11" s="23">
        <f t="shared" si="3"/>
        <v>0</v>
      </c>
      <c r="L11" s="23">
        <f t="shared" si="4"/>
        <v>0</v>
      </c>
      <c r="M11" s="23"/>
    </row>
    <row r="12" spans="1:13" s="1" customFormat="1" ht="12" customHeight="1">
      <c r="A12" s="14" t="s">
        <v>8</v>
      </c>
      <c r="B12" s="15"/>
      <c r="C12" s="15">
        <v>72.5</v>
      </c>
      <c r="D12" s="15"/>
      <c r="E12" s="16">
        <f t="shared" si="0"/>
        <v>652.5</v>
      </c>
      <c r="F12" s="8"/>
      <c r="G12" s="8" t="e">
        <f>#REF!</f>
        <v>#REF!</v>
      </c>
      <c r="H12" s="24"/>
      <c r="I12" s="23">
        <f t="shared" si="1"/>
        <v>0</v>
      </c>
      <c r="J12" s="23">
        <f t="shared" si="2"/>
        <v>0</v>
      </c>
      <c r="K12" s="23">
        <f t="shared" si="3"/>
        <v>0</v>
      </c>
      <c r="L12" s="23">
        <f t="shared" si="4"/>
        <v>0</v>
      </c>
      <c r="M12" s="23"/>
    </row>
    <row r="13" spans="1:13" s="1" customFormat="1" ht="12" customHeight="1">
      <c r="A13" s="14" t="s">
        <v>88</v>
      </c>
      <c r="B13" s="15"/>
      <c r="C13" s="15">
        <v>99.9</v>
      </c>
      <c r="D13" s="15"/>
      <c r="E13" s="16">
        <f t="shared" si="0"/>
        <v>899.1</v>
      </c>
      <c r="F13" s="10">
        <v>100</v>
      </c>
      <c r="G13" s="8" t="e">
        <f>#REF!</f>
        <v>#REF!</v>
      </c>
      <c r="H13" s="24"/>
      <c r="I13" s="23">
        <f t="shared" si="1"/>
        <v>0</v>
      </c>
      <c r="J13" s="23">
        <f t="shared" si="2"/>
        <v>0</v>
      </c>
      <c r="K13" s="23">
        <f t="shared" si="3"/>
        <v>0</v>
      </c>
      <c r="L13" s="23">
        <f t="shared" si="4"/>
        <v>0</v>
      </c>
      <c r="M13" s="23"/>
    </row>
    <row r="14" spans="1:13" ht="12" customHeight="1">
      <c r="A14" s="14" t="s">
        <v>81</v>
      </c>
      <c r="B14" s="15">
        <v>3.1</v>
      </c>
      <c r="C14" s="15">
        <v>67</v>
      </c>
      <c r="D14" s="15">
        <v>2.6</v>
      </c>
      <c r="E14" s="16">
        <f t="shared" si="0"/>
        <v>625.8</v>
      </c>
      <c r="F14" s="4"/>
      <c r="G14" s="10"/>
      <c r="H14" s="24"/>
      <c r="I14" s="23">
        <f t="shared" si="1"/>
        <v>0</v>
      </c>
      <c r="J14" s="23">
        <f t="shared" si="2"/>
        <v>0</v>
      </c>
      <c r="K14" s="23">
        <f t="shared" si="3"/>
        <v>0</v>
      </c>
      <c r="L14" s="23">
        <f t="shared" si="4"/>
        <v>0</v>
      </c>
      <c r="M14" s="23"/>
    </row>
    <row r="15" spans="1:13" ht="12" customHeight="1">
      <c r="A15" s="19"/>
      <c r="B15" s="20"/>
      <c r="C15" s="20"/>
      <c r="D15" s="20"/>
      <c r="E15" s="21"/>
      <c r="F15" s="8"/>
      <c r="G15" s="8" t="e">
        <f>#REF!</f>
        <v>#REF!</v>
      </c>
      <c r="H15" s="21"/>
      <c r="I15" s="21"/>
      <c r="J15" s="21"/>
      <c r="K15" s="21"/>
      <c r="L15" s="21"/>
      <c r="M15" s="21"/>
    </row>
    <row r="16" spans="1:13" ht="12" customHeight="1">
      <c r="A16" s="14" t="s">
        <v>12</v>
      </c>
      <c r="B16" s="15">
        <v>20.8</v>
      </c>
      <c r="C16" s="15">
        <v>9.8</v>
      </c>
      <c r="D16" s="15"/>
      <c r="E16" s="16">
        <f aca="true" t="shared" si="5" ref="E16:E29">B16*4+C16*9+D16*4</f>
        <v>171.4</v>
      </c>
      <c r="F16" s="8"/>
      <c r="G16" s="8" t="e">
        <f>#REF!</f>
        <v>#REF!</v>
      </c>
      <c r="H16" s="24"/>
      <c r="I16" s="23">
        <f aca="true" t="shared" si="6" ref="I16:I28">B16*H16/100</f>
        <v>0</v>
      </c>
      <c r="J16" s="23">
        <f aca="true" t="shared" si="7" ref="J16:J28">C16*H16/100</f>
        <v>0</v>
      </c>
      <c r="K16" s="23">
        <f aca="true" t="shared" si="8" ref="K16:K28">D16*H16/100</f>
        <v>0</v>
      </c>
      <c r="L16" s="23">
        <f aca="true" t="shared" si="9" ref="L16:L28">E16*H16/100</f>
        <v>0</v>
      </c>
      <c r="M16" s="23"/>
    </row>
    <row r="17" spans="1:13" ht="12" customHeight="1">
      <c r="A17" s="14" t="s">
        <v>13</v>
      </c>
      <c r="B17" s="15">
        <v>20.2</v>
      </c>
      <c r="C17" s="15">
        <v>7</v>
      </c>
      <c r="D17" s="15"/>
      <c r="E17" s="16">
        <f t="shared" si="5"/>
        <v>143.8</v>
      </c>
      <c r="F17" s="8"/>
      <c r="G17" s="8" t="e">
        <f>#REF!</f>
        <v>#REF!</v>
      </c>
      <c r="H17" s="24"/>
      <c r="I17" s="23">
        <f t="shared" si="6"/>
        <v>0</v>
      </c>
      <c r="J17" s="23">
        <f t="shared" si="7"/>
        <v>0</v>
      </c>
      <c r="K17" s="23">
        <f t="shared" si="8"/>
        <v>0</v>
      </c>
      <c r="L17" s="23">
        <f t="shared" si="9"/>
        <v>0</v>
      </c>
      <c r="M17" s="23"/>
    </row>
    <row r="18" spans="1:13" ht="12" customHeight="1">
      <c r="A18" s="14" t="s">
        <v>22</v>
      </c>
      <c r="B18" s="15">
        <v>16</v>
      </c>
      <c r="C18" s="15">
        <v>12.1</v>
      </c>
      <c r="D18" s="15"/>
      <c r="E18" s="16">
        <f t="shared" si="5"/>
        <v>172.89999999999998</v>
      </c>
      <c r="F18" s="8"/>
      <c r="G18" s="8" t="e">
        <f>#REF!</f>
        <v>#REF!</v>
      </c>
      <c r="H18" s="24"/>
      <c r="I18" s="23">
        <f t="shared" si="6"/>
        <v>0</v>
      </c>
      <c r="J18" s="23">
        <f t="shared" si="7"/>
        <v>0</v>
      </c>
      <c r="K18" s="23">
        <f t="shared" si="8"/>
        <v>0</v>
      </c>
      <c r="L18" s="23">
        <f t="shared" si="9"/>
        <v>0</v>
      </c>
      <c r="M18" s="23"/>
    </row>
    <row r="19" spans="1:13" ht="12" customHeight="1">
      <c r="A19" s="14" t="s">
        <v>20</v>
      </c>
      <c r="B19" s="15">
        <v>14.3</v>
      </c>
      <c r="C19" s="15">
        <v>33.3</v>
      </c>
      <c r="D19" s="15"/>
      <c r="E19" s="16">
        <f t="shared" si="5"/>
        <v>356.9</v>
      </c>
      <c r="F19" s="8"/>
      <c r="G19" s="8" t="e">
        <f>#REF!</f>
        <v>#REF!</v>
      </c>
      <c r="H19" s="24"/>
      <c r="I19" s="23">
        <f t="shared" si="6"/>
        <v>0</v>
      </c>
      <c r="J19" s="23">
        <f t="shared" si="7"/>
        <v>0</v>
      </c>
      <c r="K19" s="23">
        <f t="shared" si="8"/>
        <v>0</v>
      </c>
      <c r="L19" s="23">
        <f t="shared" si="9"/>
        <v>0</v>
      </c>
      <c r="M19" s="23"/>
    </row>
    <row r="20" spans="1:13" ht="12" customHeight="1">
      <c r="A20" s="14" t="s">
        <v>16</v>
      </c>
      <c r="B20" s="15">
        <v>21.1</v>
      </c>
      <c r="C20" s="15">
        <v>11</v>
      </c>
      <c r="D20" s="15"/>
      <c r="E20" s="16">
        <f t="shared" si="5"/>
        <v>183.4</v>
      </c>
      <c r="F20" s="8"/>
      <c r="G20" s="8" t="e">
        <f>#REF!</f>
        <v>#REF!</v>
      </c>
      <c r="H20" s="24"/>
      <c r="I20" s="23">
        <f t="shared" si="6"/>
        <v>0</v>
      </c>
      <c r="J20" s="23">
        <f t="shared" si="7"/>
        <v>0</v>
      </c>
      <c r="K20" s="23">
        <f t="shared" si="8"/>
        <v>0</v>
      </c>
      <c r="L20" s="23">
        <f t="shared" si="9"/>
        <v>0</v>
      </c>
      <c r="M20" s="23"/>
    </row>
    <row r="21" spans="1:13" ht="12" customHeight="1">
      <c r="A21" s="14" t="s">
        <v>18</v>
      </c>
      <c r="B21" s="15">
        <v>17.9</v>
      </c>
      <c r="C21" s="15">
        <v>3.7</v>
      </c>
      <c r="D21" s="15"/>
      <c r="E21" s="16">
        <f t="shared" si="5"/>
        <v>104.9</v>
      </c>
      <c r="F21" s="10">
        <v>100</v>
      </c>
      <c r="G21" s="8" t="e">
        <f>#REF!</f>
        <v>#REF!</v>
      </c>
      <c r="H21" s="24"/>
      <c r="I21" s="23">
        <f t="shared" si="6"/>
        <v>0</v>
      </c>
      <c r="J21" s="23">
        <f t="shared" si="7"/>
        <v>0</v>
      </c>
      <c r="K21" s="23">
        <f t="shared" si="8"/>
        <v>0</v>
      </c>
      <c r="L21" s="23">
        <f t="shared" si="9"/>
        <v>0</v>
      </c>
      <c r="M21" s="23"/>
    </row>
    <row r="22" spans="1:13" ht="12" customHeight="1">
      <c r="A22" s="14" t="s">
        <v>19</v>
      </c>
      <c r="B22" s="15">
        <v>15.2</v>
      </c>
      <c r="C22" s="15">
        <v>2.8</v>
      </c>
      <c r="D22" s="15"/>
      <c r="E22" s="16">
        <f t="shared" si="5"/>
        <v>86</v>
      </c>
      <c r="F22" s="8"/>
      <c r="G22" s="8" t="e">
        <f>#REF!</f>
        <v>#REF!</v>
      </c>
      <c r="H22" s="24"/>
      <c r="I22" s="23">
        <f t="shared" si="6"/>
        <v>0</v>
      </c>
      <c r="J22" s="23">
        <f t="shared" si="7"/>
        <v>0</v>
      </c>
      <c r="K22" s="23">
        <f t="shared" si="8"/>
        <v>0</v>
      </c>
      <c r="L22" s="23">
        <f t="shared" si="9"/>
        <v>0</v>
      </c>
      <c r="M22" s="23"/>
    </row>
    <row r="23" spans="1:13" ht="12" customHeight="1">
      <c r="A23" s="14" t="s">
        <v>15</v>
      </c>
      <c r="B23" s="15">
        <v>15</v>
      </c>
      <c r="C23" s="15">
        <v>20</v>
      </c>
      <c r="D23" s="15">
        <v>3</v>
      </c>
      <c r="E23" s="16">
        <f t="shared" si="5"/>
        <v>252</v>
      </c>
      <c r="F23" s="8"/>
      <c r="G23" s="8" t="e">
        <f>#REF!</f>
        <v>#REF!</v>
      </c>
      <c r="H23" s="24"/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3"/>
    </row>
    <row r="24" spans="1:13" ht="12" customHeight="1">
      <c r="A24" s="14" t="s">
        <v>14</v>
      </c>
      <c r="B24" s="15">
        <v>21.5</v>
      </c>
      <c r="C24" s="15">
        <v>12</v>
      </c>
      <c r="D24" s="15">
        <v>0.8</v>
      </c>
      <c r="E24" s="16">
        <f t="shared" si="5"/>
        <v>197.2</v>
      </c>
      <c r="F24" s="8"/>
      <c r="G24" s="8" t="e">
        <f>#REF!</f>
        <v>#REF!</v>
      </c>
      <c r="H24" s="24"/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3"/>
    </row>
    <row r="25" spans="1:13" ht="12" customHeight="1">
      <c r="A25" s="14" t="s">
        <v>21</v>
      </c>
      <c r="B25" s="15">
        <v>15.8</v>
      </c>
      <c r="C25" s="15">
        <v>24.2</v>
      </c>
      <c r="D25" s="15"/>
      <c r="E25" s="16">
        <f t="shared" si="5"/>
        <v>281</v>
      </c>
      <c r="F25" s="8"/>
      <c r="G25" s="8" t="e">
        <f>#REF!</f>
        <v>#REF!</v>
      </c>
      <c r="H25" s="24"/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3"/>
    </row>
    <row r="26" spans="1:13" ht="12" customHeight="1">
      <c r="A26" s="14" t="s">
        <v>17</v>
      </c>
      <c r="B26" s="15">
        <v>18.2</v>
      </c>
      <c r="C26" s="15">
        <v>18.4</v>
      </c>
      <c r="D26" s="15">
        <v>0.7</v>
      </c>
      <c r="E26" s="16">
        <f t="shared" si="5"/>
        <v>241.2</v>
      </c>
      <c r="F26" s="8"/>
      <c r="G26" s="8" t="e">
        <f>#REF!</f>
        <v>#REF!</v>
      </c>
      <c r="H26" s="24"/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3"/>
    </row>
    <row r="27" spans="1:13" ht="12" customHeight="1">
      <c r="A27" s="14" t="s">
        <v>79</v>
      </c>
      <c r="B27" s="15">
        <v>32</v>
      </c>
      <c r="C27" s="15">
        <v>3.5</v>
      </c>
      <c r="D27" s="15"/>
      <c r="E27" s="16">
        <f t="shared" si="5"/>
        <v>159.5</v>
      </c>
      <c r="F27" s="8"/>
      <c r="G27" s="8" t="e">
        <f>#REF!</f>
        <v>#REF!</v>
      </c>
      <c r="H27" s="24"/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3"/>
    </row>
    <row r="28" spans="1:13" ht="12" customHeight="1">
      <c r="A28" s="14" t="s">
        <v>83</v>
      </c>
      <c r="B28" s="15">
        <v>5.2</v>
      </c>
      <c r="C28" s="15">
        <v>4.9</v>
      </c>
      <c r="D28" s="15">
        <v>0.2</v>
      </c>
      <c r="E28" s="16">
        <f t="shared" si="5"/>
        <v>65.7</v>
      </c>
      <c r="F28" s="8"/>
      <c r="G28" s="8" t="e">
        <f>#REF!</f>
        <v>#REF!</v>
      </c>
      <c r="H28" s="24"/>
      <c r="I28" s="23">
        <f>B28*H28</f>
        <v>0</v>
      </c>
      <c r="J28" s="23">
        <f>C28*H28</f>
        <v>0</v>
      </c>
      <c r="K28" s="23">
        <f>D28*H28</f>
        <v>0</v>
      </c>
      <c r="L28" s="23">
        <f>E28*H28</f>
        <v>0</v>
      </c>
      <c r="M28" s="23"/>
    </row>
    <row r="29" spans="1:13" ht="12" customHeight="1">
      <c r="A29" s="14" t="s">
        <v>87</v>
      </c>
      <c r="B29" s="15">
        <v>3</v>
      </c>
      <c r="C29" s="15"/>
      <c r="D29" s="15"/>
      <c r="E29" s="16">
        <f t="shared" si="5"/>
        <v>12</v>
      </c>
      <c r="F29" s="10">
        <v>2</v>
      </c>
      <c r="G29" s="8" t="e">
        <f>#REF!</f>
        <v>#REF!</v>
      </c>
      <c r="H29" s="24"/>
      <c r="I29" s="23">
        <f>B29*H29</f>
        <v>0</v>
      </c>
      <c r="J29" s="23">
        <f>C29*H29</f>
        <v>0</v>
      </c>
      <c r="K29" s="23">
        <f>D29*H29</f>
        <v>0</v>
      </c>
      <c r="L29" s="23">
        <f>E29*H29</f>
        <v>0</v>
      </c>
      <c r="M29" s="23"/>
    </row>
    <row r="30" spans="1:13" ht="12" customHeight="1">
      <c r="A30" s="19"/>
      <c r="B30" s="20"/>
      <c r="C30" s="20"/>
      <c r="D30" s="20"/>
      <c r="E30" s="21"/>
      <c r="F30" s="8"/>
      <c r="G30" s="8" t="e">
        <f>#REF!</f>
        <v>#REF!</v>
      </c>
      <c r="H30" s="21"/>
      <c r="I30" s="21"/>
      <c r="J30" s="21"/>
      <c r="K30" s="21"/>
      <c r="L30" s="21"/>
      <c r="M30" s="21"/>
    </row>
    <row r="31" spans="1:13" ht="12" customHeight="1">
      <c r="A31" s="14" t="s">
        <v>35</v>
      </c>
      <c r="B31" s="15">
        <v>16.6</v>
      </c>
      <c r="C31" s="15">
        <v>2.2</v>
      </c>
      <c r="D31" s="15"/>
      <c r="E31" s="16">
        <f aca="true" t="shared" si="10" ref="E31:E43">B31*4+C31*9+D31*4</f>
        <v>86.2</v>
      </c>
      <c r="F31" s="5"/>
      <c r="G31" s="10"/>
      <c r="H31" s="24"/>
      <c r="I31" s="23">
        <f aca="true" t="shared" si="11" ref="I31:I43">B31*H31/100</f>
        <v>0</v>
      </c>
      <c r="J31" s="23">
        <f aca="true" t="shared" si="12" ref="J31:J43">C31*H31/100</f>
        <v>0</v>
      </c>
      <c r="K31" s="23">
        <f aca="true" t="shared" si="13" ref="K31:K43">D31*H31/100</f>
        <v>0</v>
      </c>
      <c r="L31" s="23">
        <f aca="true" t="shared" si="14" ref="L31:L43">E31*H31/100</f>
        <v>0</v>
      </c>
      <c r="M31" s="23"/>
    </row>
    <row r="32" spans="1:13" ht="12" customHeight="1">
      <c r="A32" s="14" t="s">
        <v>34</v>
      </c>
      <c r="B32" s="15">
        <v>16</v>
      </c>
      <c r="C32" s="15">
        <v>0.6</v>
      </c>
      <c r="D32" s="15"/>
      <c r="E32" s="16">
        <f t="shared" si="10"/>
        <v>69.4</v>
      </c>
      <c r="F32" s="8"/>
      <c r="G32" s="8" t="e">
        <f>#REF!</f>
        <v>#REF!</v>
      </c>
      <c r="H32" s="24"/>
      <c r="I32" s="23">
        <f t="shared" si="11"/>
        <v>0</v>
      </c>
      <c r="J32" s="23">
        <f t="shared" si="12"/>
        <v>0</v>
      </c>
      <c r="K32" s="23">
        <f t="shared" si="13"/>
        <v>0</v>
      </c>
      <c r="L32" s="23">
        <f t="shared" si="14"/>
        <v>0</v>
      </c>
      <c r="M32" s="23"/>
    </row>
    <row r="33" spans="1:13" ht="12" customHeight="1">
      <c r="A33" s="14" t="s">
        <v>23</v>
      </c>
      <c r="B33" s="15">
        <v>21</v>
      </c>
      <c r="C33" s="15">
        <v>7</v>
      </c>
      <c r="D33" s="15"/>
      <c r="E33" s="16">
        <f t="shared" si="10"/>
        <v>147</v>
      </c>
      <c r="F33" s="8"/>
      <c r="G33" s="8" t="e">
        <f>#REF!</f>
        <v>#REF!</v>
      </c>
      <c r="H33" s="24"/>
      <c r="I33" s="23">
        <f t="shared" si="11"/>
        <v>0</v>
      </c>
      <c r="J33" s="23">
        <f t="shared" si="12"/>
        <v>0</v>
      </c>
      <c r="K33" s="23">
        <f t="shared" si="13"/>
        <v>0</v>
      </c>
      <c r="L33" s="23">
        <f t="shared" si="14"/>
        <v>0</v>
      </c>
      <c r="M33" s="23"/>
    </row>
    <row r="34" spans="1:13" ht="12" customHeight="1">
      <c r="A34" s="14" t="s">
        <v>26</v>
      </c>
      <c r="B34" s="15">
        <v>15.7</v>
      </c>
      <c r="C34" s="15">
        <v>3</v>
      </c>
      <c r="D34" s="15"/>
      <c r="E34" s="16">
        <f t="shared" si="10"/>
        <v>89.8</v>
      </c>
      <c r="F34" s="8"/>
      <c r="G34" s="8" t="e">
        <f>#REF!</f>
        <v>#REF!</v>
      </c>
      <c r="H34" s="24"/>
      <c r="I34" s="23">
        <f t="shared" si="11"/>
        <v>0</v>
      </c>
      <c r="J34" s="23">
        <f t="shared" si="12"/>
        <v>0</v>
      </c>
      <c r="K34" s="23">
        <f t="shared" si="13"/>
        <v>0</v>
      </c>
      <c r="L34" s="23">
        <f t="shared" si="14"/>
        <v>0</v>
      </c>
      <c r="M34" s="23"/>
    </row>
    <row r="35" spans="1:13" ht="12" customHeight="1">
      <c r="A35" s="14" t="s">
        <v>29</v>
      </c>
      <c r="B35" s="15">
        <v>18.2</v>
      </c>
      <c r="C35" s="15">
        <v>3.3</v>
      </c>
      <c r="D35" s="15"/>
      <c r="E35" s="16">
        <f t="shared" si="10"/>
        <v>102.5</v>
      </c>
      <c r="F35" s="8"/>
      <c r="G35" s="8" t="e">
        <f>#REF!</f>
        <v>#REF!</v>
      </c>
      <c r="H35" s="24"/>
      <c r="I35" s="23">
        <f t="shared" si="11"/>
        <v>0</v>
      </c>
      <c r="J35" s="23">
        <f t="shared" si="12"/>
        <v>0</v>
      </c>
      <c r="K35" s="23">
        <f t="shared" si="13"/>
        <v>0</v>
      </c>
      <c r="L35" s="23">
        <f t="shared" si="14"/>
        <v>0</v>
      </c>
      <c r="M35" s="23"/>
    </row>
    <row r="36" spans="1:13" ht="12" customHeight="1">
      <c r="A36" s="14" t="s">
        <v>32</v>
      </c>
      <c r="B36" s="15">
        <v>17</v>
      </c>
      <c r="C36" s="15">
        <v>8.5</v>
      </c>
      <c r="D36" s="15"/>
      <c r="E36" s="16">
        <f t="shared" si="10"/>
        <v>144.5</v>
      </c>
      <c r="F36" s="8"/>
      <c r="G36" s="8" t="e">
        <f>#REF!</f>
        <v>#REF!</v>
      </c>
      <c r="H36" s="24"/>
      <c r="I36" s="23">
        <f t="shared" si="11"/>
        <v>0</v>
      </c>
      <c r="J36" s="23">
        <f t="shared" si="12"/>
        <v>0</v>
      </c>
      <c r="K36" s="23">
        <f t="shared" si="13"/>
        <v>0</v>
      </c>
      <c r="L36" s="23">
        <f t="shared" si="14"/>
        <v>0</v>
      </c>
      <c r="M36" s="23"/>
    </row>
    <row r="37" spans="1:13" ht="12" customHeight="1">
      <c r="A37" s="14" t="s">
        <v>33</v>
      </c>
      <c r="B37" s="15">
        <v>18</v>
      </c>
      <c r="C37" s="15">
        <v>13.2</v>
      </c>
      <c r="D37" s="15"/>
      <c r="E37" s="16">
        <f t="shared" si="10"/>
        <v>190.8</v>
      </c>
      <c r="F37" s="8"/>
      <c r="G37" s="8" t="e">
        <f>#REF!</f>
        <v>#REF!</v>
      </c>
      <c r="H37" s="24"/>
      <c r="I37" s="23">
        <f t="shared" si="11"/>
        <v>0</v>
      </c>
      <c r="J37" s="23">
        <f t="shared" si="12"/>
        <v>0</v>
      </c>
      <c r="K37" s="23">
        <f t="shared" si="13"/>
        <v>0</v>
      </c>
      <c r="L37" s="23">
        <f t="shared" si="14"/>
        <v>0</v>
      </c>
      <c r="M37" s="23"/>
    </row>
    <row r="38" spans="1:13" ht="12" customHeight="1">
      <c r="A38" s="14" t="s">
        <v>25</v>
      </c>
      <c r="B38" s="15">
        <v>18</v>
      </c>
      <c r="C38" s="15">
        <v>4.2</v>
      </c>
      <c r="D38" s="15"/>
      <c r="E38" s="16">
        <f t="shared" si="10"/>
        <v>109.80000000000001</v>
      </c>
      <c r="F38" s="8"/>
      <c r="G38" s="8" t="e">
        <f>#REF!</f>
        <v>#REF!</v>
      </c>
      <c r="H38" s="24"/>
      <c r="I38" s="23">
        <f t="shared" si="11"/>
        <v>0</v>
      </c>
      <c r="J38" s="23">
        <f t="shared" si="12"/>
        <v>0</v>
      </c>
      <c r="K38" s="23">
        <f t="shared" si="13"/>
        <v>0</v>
      </c>
      <c r="L38" s="23">
        <f t="shared" si="14"/>
        <v>0</v>
      </c>
      <c r="M38" s="23"/>
    </row>
    <row r="39" spans="1:13" ht="12" customHeight="1">
      <c r="A39" s="14" t="s">
        <v>27</v>
      </c>
      <c r="B39" s="15">
        <v>18.9</v>
      </c>
      <c r="C39" s="15">
        <v>2.2</v>
      </c>
      <c r="D39" s="15"/>
      <c r="E39" s="16">
        <f t="shared" si="10"/>
        <v>95.39999999999999</v>
      </c>
      <c r="F39" s="8"/>
      <c r="G39" s="8" t="e">
        <f>#REF!</f>
        <v>#REF!</v>
      </c>
      <c r="H39" s="24"/>
      <c r="I39" s="23">
        <f t="shared" si="11"/>
        <v>0</v>
      </c>
      <c r="J39" s="23">
        <f t="shared" si="12"/>
        <v>0</v>
      </c>
      <c r="K39" s="23">
        <f t="shared" si="13"/>
        <v>0</v>
      </c>
      <c r="L39" s="23">
        <f t="shared" si="14"/>
        <v>0</v>
      </c>
      <c r="M39" s="23"/>
    </row>
    <row r="40" spans="1:13" ht="12" customHeight="1">
      <c r="A40" s="14" t="s">
        <v>24</v>
      </c>
      <c r="B40" s="15">
        <v>31.6</v>
      </c>
      <c r="C40" s="15">
        <v>13.8</v>
      </c>
      <c r="D40" s="15"/>
      <c r="E40" s="16">
        <f t="shared" si="10"/>
        <v>250.60000000000002</v>
      </c>
      <c r="F40" s="8"/>
      <c r="G40" s="8" t="e">
        <f>#REF!</f>
        <v>#REF!</v>
      </c>
      <c r="H40" s="24"/>
      <c r="I40" s="23">
        <f t="shared" si="11"/>
        <v>0</v>
      </c>
      <c r="J40" s="23">
        <f t="shared" si="12"/>
        <v>0</v>
      </c>
      <c r="K40" s="23">
        <f t="shared" si="13"/>
        <v>0</v>
      </c>
      <c r="L40" s="23">
        <f t="shared" si="14"/>
        <v>0</v>
      </c>
      <c r="M40" s="23"/>
    </row>
    <row r="41" spans="1:13" ht="12" customHeight="1">
      <c r="A41" s="14" t="s">
        <v>31</v>
      </c>
      <c r="B41" s="15">
        <v>4.2</v>
      </c>
      <c r="C41" s="15">
        <v>65.7</v>
      </c>
      <c r="D41" s="15">
        <v>1.2</v>
      </c>
      <c r="E41" s="16">
        <f t="shared" si="10"/>
        <v>612.9</v>
      </c>
      <c r="F41" s="8"/>
      <c r="G41" s="8" t="e">
        <f>#REF!</f>
        <v>#REF!</v>
      </c>
      <c r="H41" s="24"/>
      <c r="I41" s="23">
        <f t="shared" si="11"/>
        <v>0</v>
      </c>
      <c r="J41" s="23">
        <f t="shared" si="12"/>
        <v>0</v>
      </c>
      <c r="K41" s="23">
        <f t="shared" si="13"/>
        <v>0</v>
      </c>
      <c r="L41" s="23">
        <f t="shared" si="14"/>
        <v>0</v>
      </c>
      <c r="M41" s="23"/>
    </row>
    <row r="42" spans="1:13" ht="12" customHeight="1">
      <c r="A42" s="14" t="s">
        <v>28</v>
      </c>
      <c r="B42" s="15">
        <v>0.9</v>
      </c>
      <c r="C42" s="15">
        <v>0.2</v>
      </c>
      <c r="D42" s="15"/>
      <c r="E42" s="16">
        <f t="shared" si="10"/>
        <v>5.4</v>
      </c>
      <c r="F42" s="8"/>
      <c r="G42" s="8" t="e">
        <f>#REF!</f>
        <v>#REF!</v>
      </c>
      <c r="H42" s="24"/>
      <c r="I42" s="23">
        <f t="shared" si="11"/>
        <v>0</v>
      </c>
      <c r="J42" s="23">
        <f t="shared" si="12"/>
        <v>0</v>
      </c>
      <c r="K42" s="23">
        <f t="shared" si="13"/>
        <v>0</v>
      </c>
      <c r="L42" s="23">
        <f t="shared" si="14"/>
        <v>0</v>
      </c>
      <c r="M42" s="23"/>
    </row>
    <row r="43" spans="1:13" ht="12" customHeight="1">
      <c r="A43" s="14" t="s">
        <v>30</v>
      </c>
      <c r="B43" s="15">
        <v>13.6</v>
      </c>
      <c r="C43" s="15">
        <v>4.2</v>
      </c>
      <c r="D43" s="15"/>
      <c r="E43" s="16">
        <f t="shared" si="10"/>
        <v>92.2</v>
      </c>
      <c r="F43" s="8"/>
      <c r="G43" s="8" t="e">
        <f>#REF!</f>
        <v>#REF!</v>
      </c>
      <c r="H43" s="24"/>
      <c r="I43" s="23">
        <f t="shared" si="11"/>
        <v>0</v>
      </c>
      <c r="J43" s="23">
        <f t="shared" si="12"/>
        <v>0</v>
      </c>
      <c r="K43" s="23">
        <f t="shared" si="13"/>
        <v>0</v>
      </c>
      <c r="L43" s="23">
        <f t="shared" si="14"/>
        <v>0</v>
      </c>
      <c r="M43" s="23"/>
    </row>
    <row r="44" spans="1:13" ht="12" customHeight="1">
      <c r="A44" s="19"/>
      <c r="B44" s="20"/>
      <c r="C44" s="20"/>
      <c r="D44" s="20"/>
      <c r="E44" s="21"/>
      <c r="F44" s="8"/>
      <c r="G44" s="8" t="e">
        <f>#REF!</f>
        <v>#REF!</v>
      </c>
      <c r="H44" s="21"/>
      <c r="I44" s="21"/>
      <c r="J44" s="21"/>
      <c r="K44" s="21"/>
      <c r="L44" s="21"/>
      <c r="M44" s="21"/>
    </row>
    <row r="45" spans="1:13" ht="12" customHeight="1">
      <c r="A45" s="14" t="s">
        <v>36</v>
      </c>
      <c r="B45" s="15">
        <v>12.6</v>
      </c>
      <c r="C45" s="15">
        <v>3.3</v>
      </c>
      <c r="D45" s="15">
        <v>62.1</v>
      </c>
      <c r="E45" s="16">
        <f aca="true" t="shared" si="15" ref="E45:E53">B45*4+C45*9+D45*4</f>
        <v>328.5</v>
      </c>
      <c r="F45" s="5"/>
      <c r="G45" s="10"/>
      <c r="H45" s="24"/>
      <c r="I45" s="23">
        <f aca="true" t="shared" si="16" ref="I45:I53">B45*H45/100</f>
        <v>0</v>
      </c>
      <c r="J45" s="23">
        <f aca="true" t="shared" si="17" ref="J45:J53">C45*H45/100</f>
        <v>0</v>
      </c>
      <c r="K45" s="23">
        <f aca="true" t="shared" si="18" ref="K45:K53">D45*H45/100</f>
        <v>0</v>
      </c>
      <c r="L45" s="23">
        <f aca="true" t="shared" si="19" ref="L45:L53">E45*H45/100</f>
        <v>0</v>
      </c>
      <c r="M45" s="23"/>
    </row>
    <row r="46" spans="1:13" ht="12" customHeight="1">
      <c r="A46" s="14" t="s">
        <v>37</v>
      </c>
      <c r="B46" s="15">
        <v>10.3</v>
      </c>
      <c r="C46" s="15">
        <v>1</v>
      </c>
      <c r="D46" s="15">
        <v>67.7</v>
      </c>
      <c r="E46" s="16">
        <f t="shared" si="15"/>
        <v>321</v>
      </c>
      <c r="F46" s="10">
        <v>100</v>
      </c>
      <c r="G46" s="8" t="e">
        <f>#REF!</f>
        <v>#REF!</v>
      </c>
      <c r="H46" s="24"/>
      <c r="I46" s="23">
        <f t="shared" si="16"/>
        <v>0</v>
      </c>
      <c r="J46" s="23">
        <f t="shared" si="17"/>
        <v>0</v>
      </c>
      <c r="K46" s="23">
        <f t="shared" si="18"/>
        <v>0</v>
      </c>
      <c r="L46" s="23">
        <f t="shared" si="19"/>
        <v>0</v>
      </c>
      <c r="M46" s="23"/>
    </row>
    <row r="47" spans="1:13" ht="12" customHeight="1">
      <c r="A47" s="14" t="s">
        <v>89</v>
      </c>
      <c r="B47" s="15">
        <v>11</v>
      </c>
      <c r="C47" s="15">
        <v>6.2</v>
      </c>
      <c r="D47" s="15">
        <v>50.1</v>
      </c>
      <c r="E47" s="16">
        <f t="shared" si="15"/>
        <v>300.20000000000005</v>
      </c>
      <c r="F47" s="8"/>
      <c r="G47" s="8" t="e">
        <f>#REF!</f>
        <v>#REF!</v>
      </c>
      <c r="H47" s="24"/>
      <c r="I47" s="23">
        <f t="shared" si="16"/>
        <v>0</v>
      </c>
      <c r="J47" s="23">
        <f t="shared" si="17"/>
        <v>0</v>
      </c>
      <c r="K47" s="23">
        <f t="shared" si="18"/>
        <v>0</v>
      </c>
      <c r="L47" s="23">
        <f t="shared" si="19"/>
        <v>0</v>
      </c>
      <c r="M47" s="23"/>
    </row>
    <row r="48" spans="1:13" ht="12" customHeight="1">
      <c r="A48" s="14" t="s">
        <v>38</v>
      </c>
      <c r="B48" s="15">
        <v>9.3</v>
      </c>
      <c r="C48" s="15">
        <v>1.1</v>
      </c>
      <c r="D48" s="15">
        <v>66.5</v>
      </c>
      <c r="E48" s="16">
        <f t="shared" si="15"/>
        <v>313.1</v>
      </c>
      <c r="F48" s="10">
        <v>100</v>
      </c>
      <c r="G48" s="8" t="e">
        <f>#REF!</f>
        <v>#REF!</v>
      </c>
      <c r="H48" s="24"/>
      <c r="I48" s="23">
        <f t="shared" si="16"/>
        <v>0</v>
      </c>
      <c r="J48" s="23">
        <f t="shared" si="17"/>
        <v>0</v>
      </c>
      <c r="K48" s="23">
        <f t="shared" si="18"/>
        <v>0</v>
      </c>
      <c r="L48" s="23">
        <f t="shared" si="19"/>
        <v>0</v>
      </c>
      <c r="M48" s="23"/>
    </row>
    <row r="49" spans="1:13" ht="12" customHeight="1">
      <c r="A49" s="14" t="s">
        <v>39</v>
      </c>
      <c r="B49" s="15">
        <v>11.5</v>
      </c>
      <c r="C49" s="15">
        <v>3.3</v>
      </c>
      <c r="D49" s="15">
        <v>66.5</v>
      </c>
      <c r="E49" s="16">
        <f t="shared" si="15"/>
        <v>341.7</v>
      </c>
      <c r="F49" s="8"/>
      <c r="G49" s="8" t="e">
        <f>#REF!</f>
        <v>#REF!</v>
      </c>
      <c r="H49" s="24"/>
      <c r="I49" s="23">
        <f t="shared" si="16"/>
        <v>0</v>
      </c>
      <c r="J49" s="23">
        <f t="shared" si="17"/>
        <v>0</v>
      </c>
      <c r="K49" s="23">
        <f t="shared" si="18"/>
        <v>0</v>
      </c>
      <c r="L49" s="23">
        <f t="shared" si="19"/>
        <v>0</v>
      </c>
      <c r="M49" s="23"/>
    </row>
    <row r="50" spans="1:13" ht="12" customHeight="1">
      <c r="A50" s="14" t="s">
        <v>40</v>
      </c>
      <c r="B50" s="15">
        <v>7.5</v>
      </c>
      <c r="C50" s="15">
        <v>2.6</v>
      </c>
      <c r="D50" s="15">
        <v>56.1</v>
      </c>
      <c r="E50" s="16">
        <f t="shared" si="15"/>
        <v>277.8</v>
      </c>
      <c r="F50" s="8"/>
      <c r="G50" s="8" t="e">
        <f>#REF!</f>
        <v>#REF!</v>
      </c>
      <c r="H50" s="24"/>
      <c r="I50" s="23">
        <f t="shared" si="16"/>
        <v>0</v>
      </c>
      <c r="J50" s="23">
        <f t="shared" si="17"/>
        <v>0</v>
      </c>
      <c r="K50" s="23">
        <f t="shared" si="18"/>
        <v>0</v>
      </c>
      <c r="L50" s="23">
        <f t="shared" si="19"/>
        <v>0</v>
      </c>
      <c r="M50" s="23"/>
    </row>
    <row r="51" spans="1:13" ht="12" customHeight="1">
      <c r="A51" s="14" t="s">
        <v>41</v>
      </c>
      <c r="B51" s="15">
        <v>10</v>
      </c>
      <c r="C51" s="15">
        <v>1.3</v>
      </c>
      <c r="D51" s="15">
        <v>66.3</v>
      </c>
      <c r="E51" s="16">
        <f t="shared" si="15"/>
        <v>316.9</v>
      </c>
      <c r="F51" s="10">
        <v>100</v>
      </c>
      <c r="G51" s="8" t="e">
        <f>#REF!</f>
        <v>#REF!</v>
      </c>
      <c r="H51" s="24"/>
      <c r="I51" s="23">
        <f t="shared" si="16"/>
        <v>0</v>
      </c>
      <c r="J51" s="23">
        <f t="shared" si="17"/>
        <v>0</v>
      </c>
      <c r="K51" s="23">
        <f t="shared" si="18"/>
        <v>0</v>
      </c>
      <c r="L51" s="23">
        <f t="shared" si="19"/>
        <v>0</v>
      </c>
      <c r="M51" s="23"/>
    </row>
    <row r="52" spans="1:13" ht="12" customHeight="1">
      <c r="A52" s="14" t="s">
        <v>45</v>
      </c>
      <c r="B52" s="15">
        <v>6</v>
      </c>
      <c r="C52" s="15">
        <v>0.1</v>
      </c>
      <c r="D52" s="15">
        <v>8.5</v>
      </c>
      <c r="E52" s="16">
        <f t="shared" si="15"/>
        <v>58.9</v>
      </c>
      <c r="F52" s="8"/>
      <c r="G52" s="8" t="e">
        <f>#REF!</f>
        <v>#REF!</v>
      </c>
      <c r="H52" s="24"/>
      <c r="I52" s="23">
        <f t="shared" si="16"/>
        <v>0</v>
      </c>
      <c r="J52" s="23">
        <f t="shared" si="17"/>
        <v>0</v>
      </c>
      <c r="K52" s="23">
        <f t="shared" si="18"/>
        <v>0</v>
      </c>
      <c r="L52" s="23">
        <f t="shared" si="19"/>
        <v>0</v>
      </c>
      <c r="M52" s="23"/>
    </row>
    <row r="53" spans="1:13" ht="12" customHeight="1">
      <c r="A53" s="14" t="s">
        <v>42</v>
      </c>
      <c r="B53" s="15">
        <v>10</v>
      </c>
      <c r="C53" s="15">
        <v>1</v>
      </c>
      <c r="D53" s="15">
        <v>69</v>
      </c>
      <c r="E53" s="16">
        <f t="shared" si="15"/>
        <v>325</v>
      </c>
      <c r="F53" s="5"/>
      <c r="G53" s="10"/>
      <c r="H53" s="24"/>
      <c r="I53" s="23">
        <f t="shared" si="16"/>
        <v>0</v>
      </c>
      <c r="J53" s="23">
        <f t="shared" si="17"/>
        <v>0</v>
      </c>
      <c r="K53" s="23">
        <f t="shared" si="18"/>
        <v>0</v>
      </c>
      <c r="L53" s="23">
        <f t="shared" si="19"/>
        <v>0</v>
      </c>
      <c r="M53" s="23"/>
    </row>
    <row r="54" spans="1:13" ht="12" customHeight="1">
      <c r="A54" s="19"/>
      <c r="B54" s="20"/>
      <c r="C54" s="20"/>
      <c r="D54" s="20"/>
      <c r="E54" s="21"/>
      <c r="F54" s="10">
        <v>100</v>
      </c>
      <c r="G54" s="8" t="e">
        <f>#REF!</f>
        <v>#REF!</v>
      </c>
      <c r="H54" s="21"/>
      <c r="I54" s="21"/>
      <c r="J54" s="21"/>
      <c r="K54" s="21"/>
      <c r="L54" s="21"/>
      <c r="M54" s="21"/>
    </row>
    <row r="55" spans="1:13" ht="12" customHeight="1">
      <c r="A55" s="14" t="s">
        <v>43</v>
      </c>
      <c r="B55" s="15">
        <v>7</v>
      </c>
      <c r="C55" s="15">
        <v>1</v>
      </c>
      <c r="D55" s="15">
        <v>56</v>
      </c>
      <c r="E55" s="16">
        <f>B55*4+C55*9+D55*4</f>
        <v>261</v>
      </c>
      <c r="F55" s="8"/>
      <c r="G55" s="8" t="e">
        <f>#REF!</f>
        <v>#REF!</v>
      </c>
      <c r="H55" s="24"/>
      <c r="I55" s="23">
        <f>B55*H55/100</f>
        <v>0</v>
      </c>
      <c r="J55" s="23">
        <f>C55*H55/100</f>
        <v>0</v>
      </c>
      <c r="K55" s="23">
        <f>D55*H55/100</f>
        <v>0</v>
      </c>
      <c r="L55" s="23">
        <f>E55*H55/100</f>
        <v>0</v>
      </c>
      <c r="M55" s="23"/>
    </row>
    <row r="56" spans="1:13" ht="12" customHeight="1">
      <c r="A56" s="14" t="s">
        <v>44</v>
      </c>
      <c r="B56" s="15">
        <v>6.8</v>
      </c>
      <c r="C56" s="15">
        <v>1.3</v>
      </c>
      <c r="D56" s="15">
        <v>40.7</v>
      </c>
      <c r="E56" s="16">
        <f>B56*4+C56*9+D56*4</f>
        <v>201.70000000000002</v>
      </c>
      <c r="F56" s="8"/>
      <c r="G56" s="8" t="e">
        <f>#REF!</f>
        <v>#REF!</v>
      </c>
      <c r="H56" s="24"/>
      <c r="I56" s="23">
        <f>B56*H56/100</f>
        <v>0</v>
      </c>
      <c r="J56" s="23">
        <f>C56*H56/100</f>
        <v>0</v>
      </c>
      <c r="K56" s="23">
        <f>D56*H56/100</f>
        <v>0</v>
      </c>
      <c r="L56" s="23">
        <f>E56*H56/100</f>
        <v>0</v>
      </c>
      <c r="M56" s="23"/>
    </row>
    <row r="57" spans="1:13" ht="12" customHeight="1">
      <c r="A57" s="19"/>
      <c r="B57" s="20"/>
      <c r="C57" s="20"/>
      <c r="D57" s="20"/>
      <c r="E57" s="21"/>
      <c r="F57" s="6"/>
      <c r="G57" s="10"/>
      <c r="H57" s="21"/>
      <c r="I57" s="21"/>
      <c r="J57" s="21"/>
      <c r="K57" s="21"/>
      <c r="L57" s="21"/>
      <c r="M57" s="21"/>
    </row>
    <row r="58" spans="1:13" ht="12" customHeight="1">
      <c r="A58" s="14" t="s">
        <v>46</v>
      </c>
      <c r="B58" s="15">
        <v>3</v>
      </c>
      <c r="C58" s="15">
        <v>1</v>
      </c>
      <c r="D58" s="15">
        <v>1</v>
      </c>
      <c r="E58" s="16">
        <f aca="true" t="shared" si="20" ref="E58:E74">B58*4+C58*9+D58*4</f>
        <v>25</v>
      </c>
      <c r="F58" s="8"/>
      <c r="G58" s="8" t="e">
        <f>#REF!</f>
        <v>#REF!</v>
      </c>
      <c r="H58" s="24"/>
      <c r="I58" s="23">
        <f aca="true" t="shared" si="21" ref="I58:I74">B58*H58/100</f>
        <v>0</v>
      </c>
      <c r="J58" s="23">
        <f aca="true" t="shared" si="22" ref="J58:J74">C58*H58/100</f>
        <v>0</v>
      </c>
      <c r="K58" s="23">
        <f aca="true" t="shared" si="23" ref="K58:K74">D58*H58/100</f>
        <v>0</v>
      </c>
      <c r="L58" s="23">
        <f aca="true" t="shared" si="24" ref="L58:L64">E58*H58/100</f>
        <v>0</v>
      </c>
      <c r="M58" s="23"/>
    </row>
    <row r="59" spans="1:13" ht="12" customHeight="1">
      <c r="A59" s="14" t="s">
        <v>48</v>
      </c>
      <c r="B59" s="15">
        <v>2</v>
      </c>
      <c r="C59" s="15">
        <v>0.4</v>
      </c>
      <c r="D59" s="15">
        <v>16.3</v>
      </c>
      <c r="E59" s="16">
        <f t="shared" si="20"/>
        <v>76.8</v>
      </c>
      <c r="F59" s="8"/>
      <c r="G59" s="8" t="e">
        <f>#REF!</f>
        <v>#REF!</v>
      </c>
      <c r="H59" s="24"/>
      <c r="I59" s="23">
        <f t="shared" si="21"/>
        <v>0</v>
      </c>
      <c r="J59" s="23">
        <f t="shared" si="22"/>
        <v>0</v>
      </c>
      <c r="K59" s="23">
        <f t="shared" si="23"/>
        <v>0</v>
      </c>
      <c r="L59" s="23">
        <f t="shared" si="24"/>
        <v>0</v>
      </c>
      <c r="M59" s="23"/>
    </row>
    <row r="60" spans="1:13" ht="12" customHeight="1">
      <c r="A60" s="14" t="s">
        <v>104</v>
      </c>
      <c r="B60" s="15">
        <v>4.5</v>
      </c>
      <c r="C60" s="15"/>
      <c r="D60" s="15">
        <v>51</v>
      </c>
      <c r="E60" s="16">
        <f t="shared" si="20"/>
        <v>222</v>
      </c>
      <c r="F60" s="4"/>
      <c r="G60" s="10"/>
      <c r="H60" s="24"/>
      <c r="I60" s="23">
        <f t="shared" si="21"/>
        <v>0</v>
      </c>
      <c r="J60" s="23">
        <f t="shared" si="22"/>
        <v>0</v>
      </c>
      <c r="K60" s="23">
        <f t="shared" si="23"/>
        <v>0</v>
      </c>
      <c r="L60" s="23">
        <f t="shared" si="24"/>
        <v>0</v>
      </c>
      <c r="M60" s="23"/>
    </row>
    <row r="61" spans="1:13" ht="12" customHeight="1">
      <c r="A61" s="14" t="s">
        <v>47</v>
      </c>
      <c r="B61" s="15">
        <v>1.8</v>
      </c>
      <c r="C61" s="15">
        <v>0.1</v>
      </c>
      <c r="D61" s="15">
        <v>4.7</v>
      </c>
      <c r="E61" s="16">
        <f t="shared" si="20"/>
        <v>26.9</v>
      </c>
      <c r="F61" s="8"/>
      <c r="G61" s="8" t="e">
        <f>#REF!</f>
        <v>#REF!</v>
      </c>
      <c r="H61" s="24"/>
      <c r="I61" s="23">
        <f t="shared" si="21"/>
        <v>0</v>
      </c>
      <c r="J61" s="23">
        <f t="shared" si="22"/>
        <v>0</v>
      </c>
      <c r="K61" s="23">
        <f t="shared" si="23"/>
        <v>0</v>
      </c>
      <c r="L61" s="23">
        <f t="shared" si="24"/>
        <v>0</v>
      </c>
      <c r="M61" s="23"/>
    </row>
    <row r="62" spans="1:13" ht="12" customHeight="1">
      <c r="A62" s="14" t="s">
        <v>50</v>
      </c>
      <c r="B62" s="15">
        <v>1.3</v>
      </c>
      <c r="C62" s="15">
        <v>0.1</v>
      </c>
      <c r="D62" s="15">
        <v>7.2</v>
      </c>
      <c r="E62" s="16">
        <f t="shared" si="20"/>
        <v>34.9</v>
      </c>
      <c r="F62" s="8"/>
      <c r="G62" s="8" t="e">
        <f>#REF!</f>
        <v>#REF!</v>
      </c>
      <c r="H62" s="24"/>
      <c r="I62" s="23">
        <f t="shared" si="21"/>
        <v>0</v>
      </c>
      <c r="J62" s="23">
        <f t="shared" si="22"/>
        <v>0</v>
      </c>
      <c r="K62" s="23">
        <f t="shared" si="23"/>
        <v>0</v>
      </c>
      <c r="L62" s="23">
        <f t="shared" si="24"/>
        <v>0</v>
      </c>
      <c r="M62" s="23"/>
    </row>
    <row r="63" spans="1:13" ht="12" customHeight="1">
      <c r="A63" s="14" t="s">
        <v>55</v>
      </c>
      <c r="B63" s="15">
        <v>1.5</v>
      </c>
      <c r="C63" s="15">
        <v>0.1</v>
      </c>
      <c r="D63" s="15">
        <v>9.1</v>
      </c>
      <c r="E63" s="16">
        <f t="shared" si="20"/>
        <v>43.3</v>
      </c>
      <c r="F63" s="8"/>
      <c r="G63" s="8" t="e">
        <f>#REF!</f>
        <v>#REF!</v>
      </c>
      <c r="H63" s="24"/>
      <c r="I63" s="23">
        <f t="shared" si="21"/>
        <v>0</v>
      </c>
      <c r="J63" s="23">
        <f t="shared" si="22"/>
        <v>0</v>
      </c>
      <c r="K63" s="23">
        <f t="shared" si="23"/>
        <v>0</v>
      </c>
      <c r="L63" s="23">
        <f t="shared" si="24"/>
        <v>0</v>
      </c>
      <c r="M63" s="23"/>
    </row>
    <row r="64" spans="1:13" ht="12" customHeight="1">
      <c r="A64" s="14" t="s">
        <v>53</v>
      </c>
      <c r="B64" s="15">
        <v>1.2</v>
      </c>
      <c r="C64" s="15">
        <v>0.1</v>
      </c>
      <c r="D64" s="15">
        <v>3.8</v>
      </c>
      <c r="E64" s="16">
        <f t="shared" si="20"/>
        <v>20.9</v>
      </c>
      <c r="F64" s="8"/>
      <c r="G64" s="8" t="e">
        <f>#REF!</f>
        <v>#REF!</v>
      </c>
      <c r="H64" s="24"/>
      <c r="I64" s="23">
        <f t="shared" si="21"/>
        <v>0</v>
      </c>
      <c r="J64" s="23">
        <f t="shared" si="22"/>
        <v>0</v>
      </c>
      <c r="K64" s="23">
        <f t="shared" si="23"/>
        <v>0</v>
      </c>
      <c r="L64" s="23">
        <f t="shared" si="24"/>
        <v>0</v>
      </c>
      <c r="M64" s="23"/>
    </row>
    <row r="65" spans="1:13" ht="12" customHeight="1">
      <c r="A65" s="14" t="s">
        <v>51</v>
      </c>
      <c r="B65" s="15">
        <v>1.3</v>
      </c>
      <c r="C65" s="15"/>
      <c r="D65" s="15">
        <v>5.3</v>
      </c>
      <c r="E65" s="16">
        <f t="shared" si="20"/>
        <v>26.4</v>
      </c>
      <c r="F65" s="8"/>
      <c r="G65" s="8" t="e">
        <f>#REF!</f>
        <v>#REF!</v>
      </c>
      <c r="H65" s="24"/>
      <c r="I65" s="23">
        <f t="shared" si="21"/>
        <v>0</v>
      </c>
      <c r="J65" s="23">
        <f t="shared" si="22"/>
        <v>0</v>
      </c>
      <c r="K65" s="23">
        <f t="shared" si="23"/>
        <v>0</v>
      </c>
      <c r="L65" s="23">
        <f>E65*H65/1000</f>
        <v>0</v>
      </c>
      <c r="M65" s="23"/>
    </row>
    <row r="66" spans="1:13" ht="12" customHeight="1">
      <c r="A66" s="14" t="s">
        <v>77</v>
      </c>
      <c r="B66" s="15">
        <v>0.8</v>
      </c>
      <c r="C66" s="15"/>
      <c r="D66" s="15">
        <v>3</v>
      </c>
      <c r="E66" s="16">
        <f t="shared" si="20"/>
        <v>15.2</v>
      </c>
      <c r="F66" s="8"/>
      <c r="G66" s="8" t="e">
        <f>#REF!</f>
        <v>#REF!</v>
      </c>
      <c r="H66" s="24"/>
      <c r="I66" s="23">
        <f t="shared" si="21"/>
        <v>0</v>
      </c>
      <c r="J66" s="23">
        <f t="shared" si="22"/>
        <v>0</v>
      </c>
      <c r="K66" s="23">
        <f t="shared" si="23"/>
        <v>0</v>
      </c>
      <c r="L66" s="23">
        <f aca="true" t="shared" si="25" ref="L66:L74">E66*H66/100</f>
        <v>0</v>
      </c>
      <c r="M66" s="23"/>
    </row>
    <row r="67" spans="1:13" ht="12" customHeight="1">
      <c r="A67" s="14" t="s">
        <v>78</v>
      </c>
      <c r="B67" s="15">
        <v>0.8</v>
      </c>
      <c r="C67" s="15"/>
      <c r="D67" s="15">
        <v>1.3</v>
      </c>
      <c r="E67" s="16">
        <f t="shared" si="20"/>
        <v>8.4</v>
      </c>
      <c r="F67" s="8"/>
      <c r="G67" s="8" t="e">
        <f>#REF!</f>
        <v>#REF!</v>
      </c>
      <c r="H67" s="24"/>
      <c r="I67" s="23">
        <f t="shared" si="21"/>
        <v>0</v>
      </c>
      <c r="J67" s="23">
        <f t="shared" si="22"/>
        <v>0</v>
      </c>
      <c r="K67" s="23">
        <f t="shared" si="23"/>
        <v>0</v>
      </c>
      <c r="L67" s="23">
        <f t="shared" si="25"/>
        <v>0</v>
      </c>
      <c r="M67" s="23"/>
    </row>
    <row r="68" spans="1:13" ht="12" customHeight="1">
      <c r="A68" s="14" t="s">
        <v>56</v>
      </c>
      <c r="B68" s="15">
        <v>1.1</v>
      </c>
      <c r="C68" s="15">
        <v>0.2</v>
      </c>
      <c r="D68" s="15">
        <v>3.8</v>
      </c>
      <c r="E68" s="16">
        <f t="shared" si="20"/>
        <v>21.4</v>
      </c>
      <c r="F68" s="8"/>
      <c r="G68" s="8" t="e">
        <f>#REF!</f>
        <v>#REF!</v>
      </c>
      <c r="H68" s="24"/>
      <c r="I68" s="23">
        <f t="shared" si="21"/>
        <v>0</v>
      </c>
      <c r="J68" s="23">
        <f t="shared" si="22"/>
        <v>0</v>
      </c>
      <c r="K68" s="23">
        <f t="shared" si="23"/>
        <v>0</v>
      </c>
      <c r="L68" s="23">
        <f t="shared" si="25"/>
        <v>0</v>
      </c>
      <c r="M68" s="23"/>
    </row>
    <row r="69" spans="1:13" ht="12" customHeight="1">
      <c r="A69" s="14" t="s">
        <v>49</v>
      </c>
      <c r="B69" s="15">
        <v>1.3</v>
      </c>
      <c r="C69" s="15"/>
      <c r="D69" s="15">
        <v>3.5</v>
      </c>
      <c r="E69" s="16">
        <f t="shared" si="20"/>
        <v>19.2</v>
      </c>
      <c r="F69" s="8"/>
      <c r="G69" s="8" t="e">
        <f>#REF!</f>
        <v>#REF!</v>
      </c>
      <c r="H69" s="24"/>
      <c r="I69" s="23">
        <f t="shared" si="21"/>
        <v>0</v>
      </c>
      <c r="J69" s="23">
        <f t="shared" si="22"/>
        <v>0</v>
      </c>
      <c r="K69" s="23">
        <f t="shared" si="23"/>
        <v>0</v>
      </c>
      <c r="L69" s="23">
        <f t="shared" si="25"/>
        <v>0</v>
      </c>
      <c r="M69" s="23"/>
    </row>
    <row r="70" spans="1:13" ht="12" customHeight="1">
      <c r="A70" s="14" t="s">
        <v>80</v>
      </c>
      <c r="B70" s="15">
        <v>1.7</v>
      </c>
      <c r="C70" s="15"/>
      <c r="D70" s="15">
        <v>9.5</v>
      </c>
      <c r="E70" s="16">
        <f t="shared" si="20"/>
        <v>44.8</v>
      </c>
      <c r="F70" s="8"/>
      <c r="G70" s="8" t="e">
        <f>#REF!</f>
        <v>#REF!</v>
      </c>
      <c r="H70" s="24"/>
      <c r="I70" s="23">
        <f t="shared" si="21"/>
        <v>0</v>
      </c>
      <c r="J70" s="23">
        <f t="shared" si="22"/>
        <v>0</v>
      </c>
      <c r="K70" s="23">
        <f t="shared" si="23"/>
        <v>0</v>
      </c>
      <c r="L70" s="23">
        <f t="shared" si="25"/>
        <v>0</v>
      </c>
      <c r="M70" s="23"/>
    </row>
    <row r="71" spans="1:13" ht="12" customHeight="1">
      <c r="A71" s="14" t="s">
        <v>54</v>
      </c>
      <c r="B71" s="15">
        <v>1.5</v>
      </c>
      <c r="C71" s="15">
        <v>0.2</v>
      </c>
      <c r="D71" s="15">
        <v>2.3</v>
      </c>
      <c r="E71" s="16">
        <f t="shared" si="20"/>
        <v>17</v>
      </c>
      <c r="F71" s="8"/>
      <c r="G71" s="8" t="e">
        <f>#REF!</f>
        <v>#REF!</v>
      </c>
      <c r="H71" s="24"/>
      <c r="I71" s="23">
        <f t="shared" si="21"/>
        <v>0</v>
      </c>
      <c r="J71" s="23">
        <f t="shared" si="22"/>
        <v>0</v>
      </c>
      <c r="K71" s="23">
        <f t="shared" si="23"/>
        <v>0</v>
      </c>
      <c r="L71" s="23">
        <f t="shared" si="25"/>
        <v>0</v>
      </c>
      <c r="M71" s="23"/>
    </row>
    <row r="72" spans="1:13" ht="12" customHeight="1">
      <c r="A72" s="14" t="s">
        <v>52</v>
      </c>
      <c r="B72" s="15">
        <v>3.7</v>
      </c>
      <c r="C72" s="15">
        <v>0.4</v>
      </c>
      <c r="D72" s="15">
        <v>8</v>
      </c>
      <c r="E72" s="16">
        <f t="shared" si="20"/>
        <v>50.400000000000006</v>
      </c>
      <c r="F72" s="8"/>
      <c r="G72" s="8" t="e">
        <f>#REF!</f>
        <v>#REF!</v>
      </c>
      <c r="H72" s="24"/>
      <c r="I72" s="23">
        <f t="shared" si="21"/>
        <v>0</v>
      </c>
      <c r="J72" s="23">
        <f t="shared" si="22"/>
        <v>0</v>
      </c>
      <c r="K72" s="23">
        <f t="shared" si="23"/>
        <v>0</v>
      </c>
      <c r="L72" s="23">
        <f t="shared" si="25"/>
        <v>0</v>
      </c>
      <c r="M72" s="23"/>
    </row>
    <row r="73" spans="1:13" ht="12" customHeight="1">
      <c r="A73" s="14" t="s">
        <v>57</v>
      </c>
      <c r="B73" s="15">
        <v>2.9</v>
      </c>
      <c r="C73" s="15">
        <v>0.3</v>
      </c>
      <c r="D73" s="15">
        <v>2</v>
      </c>
      <c r="E73" s="16">
        <f t="shared" si="20"/>
        <v>22.299999999999997</v>
      </c>
      <c r="F73" s="8"/>
      <c r="G73" s="8" t="e">
        <f>#REF!</f>
        <v>#REF!</v>
      </c>
      <c r="H73" s="24"/>
      <c r="I73" s="23">
        <f t="shared" si="21"/>
        <v>0</v>
      </c>
      <c r="J73" s="23">
        <f t="shared" si="22"/>
        <v>0</v>
      </c>
      <c r="K73" s="23">
        <f t="shared" si="23"/>
        <v>0</v>
      </c>
      <c r="L73" s="23">
        <f t="shared" si="25"/>
        <v>0</v>
      </c>
      <c r="M73" s="23"/>
    </row>
    <row r="74" spans="1:13" ht="12" customHeight="1">
      <c r="A74" s="14" t="s">
        <v>58</v>
      </c>
      <c r="B74" s="15">
        <v>1.5</v>
      </c>
      <c r="C74" s="15"/>
      <c r="D74" s="15">
        <v>3</v>
      </c>
      <c r="E74" s="16">
        <f t="shared" si="20"/>
        <v>18</v>
      </c>
      <c r="F74" s="8"/>
      <c r="G74" s="8" t="e">
        <f>#REF!</f>
        <v>#REF!</v>
      </c>
      <c r="H74" s="24"/>
      <c r="I74" s="23">
        <f t="shared" si="21"/>
        <v>0</v>
      </c>
      <c r="J74" s="23">
        <f t="shared" si="22"/>
        <v>0</v>
      </c>
      <c r="K74" s="23">
        <f t="shared" si="23"/>
        <v>0</v>
      </c>
      <c r="L74" s="23">
        <f t="shared" si="25"/>
        <v>0</v>
      </c>
      <c r="M74" s="23"/>
    </row>
    <row r="75" spans="1:13" ht="12" customHeight="1">
      <c r="A75" s="19"/>
      <c r="B75" s="20"/>
      <c r="C75" s="20"/>
      <c r="D75" s="20"/>
      <c r="E75" s="21"/>
      <c r="F75" s="8"/>
      <c r="G75" s="8" t="e">
        <f>#REF!</f>
        <v>#REF!</v>
      </c>
      <c r="H75" s="21"/>
      <c r="I75" s="21"/>
      <c r="J75" s="21"/>
      <c r="K75" s="21"/>
      <c r="L75" s="21"/>
      <c r="M75" s="21"/>
    </row>
    <row r="76" spans="1:13" ht="12" customHeight="1">
      <c r="A76" s="14" t="s">
        <v>59</v>
      </c>
      <c r="B76" s="15">
        <v>0.9</v>
      </c>
      <c r="C76" s="15">
        <v>0.1</v>
      </c>
      <c r="D76" s="15">
        <v>9</v>
      </c>
      <c r="E76" s="16">
        <f aca="true" t="shared" si="26" ref="E76:E96">B76*4+C76*9+D76*4</f>
        <v>40.5</v>
      </c>
      <c r="F76" s="8"/>
      <c r="G76" s="8" t="e">
        <f>#REF!</f>
        <v>#REF!</v>
      </c>
      <c r="H76" s="24"/>
      <c r="I76" s="23">
        <f aca="true" t="shared" si="27" ref="I76:I87">B76*H76/100</f>
        <v>0</v>
      </c>
      <c r="J76" s="23">
        <f aca="true" t="shared" si="28" ref="J76:J96">C76*H76/100</f>
        <v>0</v>
      </c>
      <c r="K76" s="23">
        <f aca="true" t="shared" si="29" ref="K76:K96">D76*H76/100</f>
        <v>0</v>
      </c>
      <c r="L76" s="23">
        <f aca="true" t="shared" si="30" ref="L76:L96">E76*H76/100</f>
        <v>0</v>
      </c>
      <c r="M76" s="23"/>
    </row>
    <row r="77" spans="1:13" ht="12" customHeight="1">
      <c r="A77" s="14" t="s">
        <v>69</v>
      </c>
      <c r="B77" s="15">
        <v>0.9</v>
      </c>
      <c r="C77" s="15">
        <v>0.1</v>
      </c>
      <c r="D77" s="15">
        <v>9.5</v>
      </c>
      <c r="E77" s="16">
        <f t="shared" si="26"/>
        <v>42.5</v>
      </c>
      <c r="F77" s="8"/>
      <c r="G77" s="8" t="e">
        <f>#REF!</f>
        <v>#REF!</v>
      </c>
      <c r="H77" s="24"/>
      <c r="I77" s="23">
        <f t="shared" si="27"/>
        <v>0</v>
      </c>
      <c r="J77" s="23">
        <f t="shared" si="28"/>
        <v>0</v>
      </c>
      <c r="K77" s="23">
        <f t="shared" si="29"/>
        <v>0</v>
      </c>
      <c r="L77" s="23">
        <f t="shared" si="30"/>
        <v>0</v>
      </c>
      <c r="M77" s="23"/>
    </row>
    <row r="78" spans="1:13" ht="12" customHeight="1">
      <c r="A78" s="14" t="s">
        <v>60</v>
      </c>
      <c r="B78" s="15">
        <v>0.6</v>
      </c>
      <c r="C78" s="15">
        <v>0.5</v>
      </c>
      <c r="D78" s="15">
        <v>7.9</v>
      </c>
      <c r="E78" s="16">
        <f t="shared" si="26"/>
        <v>38.5</v>
      </c>
      <c r="F78" s="8"/>
      <c r="G78" s="8" t="e">
        <f>#REF!</f>
        <v>#REF!</v>
      </c>
      <c r="H78" s="24"/>
      <c r="I78" s="23">
        <f t="shared" si="27"/>
        <v>0</v>
      </c>
      <c r="J78" s="23">
        <f t="shared" si="28"/>
        <v>0</v>
      </c>
      <c r="K78" s="23">
        <f t="shared" si="29"/>
        <v>0</v>
      </c>
      <c r="L78" s="23">
        <f t="shared" si="30"/>
        <v>0</v>
      </c>
      <c r="M78" s="23"/>
    </row>
    <row r="79" spans="1:13" ht="12" customHeight="1">
      <c r="A79" s="14" t="s">
        <v>71</v>
      </c>
      <c r="B79" s="15">
        <v>0.8</v>
      </c>
      <c r="C79" s="15"/>
      <c r="D79" s="15">
        <v>9.6</v>
      </c>
      <c r="E79" s="16">
        <f t="shared" si="26"/>
        <v>41.6</v>
      </c>
      <c r="F79" s="8"/>
      <c r="G79" s="8" t="e">
        <f>#REF!</f>
        <v>#REF!</v>
      </c>
      <c r="H79" s="24"/>
      <c r="I79" s="23">
        <f t="shared" si="27"/>
        <v>0</v>
      </c>
      <c r="J79" s="23">
        <f t="shared" si="28"/>
        <v>0</v>
      </c>
      <c r="K79" s="23">
        <f t="shared" si="29"/>
        <v>0</v>
      </c>
      <c r="L79" s="23">
        <f t="shared" si="30"/>
        <v>0</v>
      </c>
      <c r="M79" s="23"/>
    </row>
    <row r="80" spans="1:13" ht="12" customHeight="1">
      <c r="A80" s="14" t="s">
        <v>74</v>
      </c>
      <c r="B80" s="15">
        <v>2.3</v>
      </c>
      <c r="C80" s="15"/>
      <c r="D80" s="15">
        <v>58.4</v>
      </c>
      <c r="E80" s="16">
        <f t="shared" si="26"/>
        <v>242.79999999999998</v>
      </c>
      <c r="F80" s="5"/>
      <c r="G80" s="10"/>
      <c r="H80" s="24"/>
      <c r="I80" s="23">
        <f t="shared" si="27"/>
        <v>0</v>
      </c>
      <c r="J80" s="23">
        <f t="shared" si="28"/>
        <v>0</v>
      </c>
      <c r="K80" s="23">
        <f t="shared" si="29"/>
        <v>0</v>
      </c>
      <c r="L80" s="23">
        <f t="shared" si="30"/>
        <v>0</v>
      </c>
      <c r="M80" s="23"/>
    </row>
    <row r="81" spans="1:13" ht="12" customHeight="1">
      <c r="A81" s="14" t="s">
        <v>100</v>
      </c>
      <c r="B81" s="15">
        <v>1</v>
      </c>
      <c r="C81" s="15"/>
      <c r="D81" s="15">
        <v>16</v>
      </c>
      <c r="E81" s="16">
        <f t="shared" si="26"/>
        <v>68</v>
      </c>
      <c r="F81" s="8"/>
      <c r="G81" s="8" t="e">
        <f>#REF!</f>
        <v>#REF!</v>
      </c>
      <c r="H81" s="24"/>
      <c r="I81" s="23">
        <f t="shared" si="27"/>
        <v>0</v>
      </c>
      <c r="J81" s="23">
        <f t="shared" si="28"/>
        <v>0</v>
      </c>
      <c r="K81" s="23">
        <f t="shared" si="29"/>
        <v>0</v>
      </c>
      <c r="L81" s="23">
        <f t="shared" si="30"/>
        <v>0</v>
      </c>
      <c r="M81" s="23"/>
    </row>
    <row r="82" spans="1:13" ht="12" customHeight="1">
      <c r="A82" s="14" t="s">
        <v>61</v>
      </c>
      <c r="B82" s="15">
        <v>0.6</v>
      </c>
      <c r="C82" s="15">
        <v>0.2</v>
      </c>
      <c r="D82" s="15">
        <v>15</v>
      </c>
      <c r="E82" s="16">
        <f t="shared" si="26"/>
        <v>64.2</v>
      </c>
      <c r="F82" s="8"/>
      <c r="G82" s="8" t="e">
        <f>#REF!</f>
        <v>#REF!</v>
      </c>
      <c r="H82" s="24"/>
      <c r="I82" s="23">
        <f t="shared" si="27"/>
        <v>0</v>
      </c>
      <c r="J82" s="23">
        <f t="shared" si="28"/>
        <v>0</v>
      </c>
      <c r="K82" s="23">
        <f t="shared" si="29"/>
        <v>0</v>
      </c>
      <c r="L82" s="23">
        <f t="shared" si="30"/>
        <v>0</v>
      </c>
      <c r="M82" s="23"/>
    </row>
    <row r="83" spans="1:13" ht="12" customHeight="1">
      <c r="A83" s="14" t="s">
        <v>63</v>
      </c>
      <c r="B83" s="15">
        <v>1.8</v>
      </c>
      <c r="C83" s="15"/>
      <c r="D83" s="15">
        <v>66</v>
      </c>
      <c r="E83" s="16">
        <f t="shared" si="26"/>
        <v>271.2</v>
      </c>
      <c r="F83" s="8"/>
      <c r="G83" s="8" t="e">
        <f>#REF!</f>
        <v>#REF!</v>
      </c>
      <c r="H83" s="24"/>
      <c r="I83" s="23">
        <f t="shared" si="27"/>
        <v>0</v>
      </c>
      <c r="J83" s="23">
        <f t="shared" si="28"/>
        <v>0</v>
      </c>
      <c r="K83" s="23">
        <f t="shared" si="29"/>
        <v>0</v>
      </c>
      <c r="L83" s="23">
        <f t="shared" si="30"/>
        <v>0</v>
      </c>
      <c r="M83" s="23"/>
    </row>
    <row r="84" spans="1:13" ht="12" customHeight="1">
      <c r="A84" s="14" t="s">
        <v>90</v>
      </c>
      <c r="B84" s="15">
        <v>1.1</v>
      </c>
      <c r="C84" s="15">
        <v>0.4</v>
      </c>
      <c r="D84" s="15">
        <v>10.6</v>
      </c>
      <c r="E84" s="16">
        <f t="shared" si="26"/>
        <v>50.4</v>
      </c>
      <c r="F84" s="8"/>
      <c r="G84" s="8" t="e">
        <f>#REF!</f>
        <v>#REF!</v>
      </c>
      <c r="H84" s="24"/>
      <c r="I84" s="23">
        <f t="shared" si="27"/>
        <v>0</v>
      </c>
      <c r="J84" s="23">
        <f t="shared" si="28"/>
        <v>0</v>
      </c>
      <c r="K84" s="23">
        <f t="shared" si="29"/>
        <v>0</v>
      </c>
      <c r="L84" s="23">
        <f t="shared" si="30"/>
        <v>0</v>
      </c>
      <c r="M84" s="23"/>
    </row>
    <row r="85" spans="1:13" ht="12" customHeight="1">
      <c r="A85" s="14" t="s">
        <v>101</v>
      </c>
      <c r="B85" s="15"/>
      <c r="C85" s="15"/>
      <c r="D85" s="15">
        <v>21</v>
      </c>
      <c r="E85" s="16">
        <f t="shared" si="26"/>
        <v>84</v>
      </c>
      <c r="F85" s="8"/>
      <c r="G85" s="8" t="e">
        <f>#REF!</f>
        <v>#REF!</v>
      </c>
      <c r="H85" s="24"/>
      <c r="I85" s="23">
        <f t="shared" si="27"/>
        <v>0</v>
      </c>
      <c r="J85" s="23">
        <f t="shared" si="28"/>
        <v>0</v>
      </c>
      <c r="K85" s="23">
        <f t="shared" si="29"/>
        <v>0</v>
      </c>
      <c r="L85" s="23">
        <f t="shared" si="30"/>
        <v>0</v>
      </c>
      <c r="M85" s="23"/>
    </row>
    <row r="86" spans="1:13" ht="12" customHeight="1">
      <c r="A86" s="14" t="s">
        <v>62</v>
      </c>
      <c r="B86" s="15">
        <v>0.4</v>
      </c>
      <c r="C86" s="15">
        <v>0.3</v>
      </c>
      <c r="D86" s="15">
        <v>9</v>
      </c>
      <c r="E86" s="16">
        <f t="shared" si="26"/>
        <v>40.3</v>
      </c>
      <c r="F86" s="8"/>
      <c r="G86" s="8" t="e">
        <f>#REF!</f>
        <v>#REF!</v>
      </c>
      <c r="H86" s="24"/>
      <c r="I86" s="23">
        <f t="shared" si="27"/>
        <v>0</v>
      </c>
      <c r="J86" s="23">
        <f t="shared" si="28"/>
        <v>0</v>
      </c>
      <c r="K86" s="23">
        <f t="shared" si="29"/>
        <v>0</v>
      </c>
      <c r="L86" s="23">
        <f t="shared" si="30"/>
        <v>0</v>
      </c>
      <c r="M86" s="23"/>
    </row>
    <row r="87" spans="1:13" ht="12" customHeight="1">
      <c r="A87" s="14" t="s">
        <v>102</v>
      </c>
      <c r="B87" s="15"/>
      <c r="C87" s="15"/>
      <c r="D87" s="15">
        <v>26</v>
      </c>
      <c r="E87" s="16">
        <f t="shared" si="26"/>
        <v>104</v>
      </c>
      <c r="F87" s="8"/>
      <c r="G87" s="8" t="e">
        <f>#REF!</f>
        <v>#REF!</v>
      </c>
      <c r="H87" s="24"/>
      <c r="I87" s="23">
        <f t="shared" si="27"/>
        <v>0</v>
      </c>
      <c r="J87" s="23">
        <f t="shared" si="28"/>
        <v>0</v>
      </c>
      <c r="K87" s="23">
        <f t="shared" si="29"/>
        <v>0</v>
      </c>
      <c r="L87" s="23">
        <f t="shared" si="30"/>
        <v>0</v>
      </c>
      <c r="M87" s="23"/>
    </row>
    <row r="88" spans="1:13" ht="12" customHeight="1">
      <c r="A88" s="14" t="s">
        <v>67</v>
      </c>
      <c r="B88" s="15">
        <v>0.9</v>
      </c>
      <c r="C88" s="15">
        <v>0.1</v>
      </c>
      <c r="D88" s="15">
        <v>3</v>
      </c>
      <c r="E88" s="16">
        <f t="shared" si="26"/>
        <v>16.5</v>
      </c>
      <c r="F88" s="8"/>
      <c r="G88" s="8" t="e">
        <f>#REF!</f>
        <v>#REF!</v>
      </c>
      <c r="H88" s="24"/>
      <c r="I88" s="23">
        <f>B88*H88/1000</f>
        <v>0</v>
      </c>
      <c r="J88" s="23">
        <f t="shared" si="28"/>
        <v>0</v>
      </c>
      <c r="K88" s="23">
        <f t="shared" si="29"/>
        <v>0</v>
      </c>
      <c r="L88" s="23">
        <f t="shared" si="30"/>
        <v>0</v>
      </c>
      <c r="M88" s="23"/>
    </row>
    <row r="89" spans="1:13" ht="12" customHeight="1">
      <c r="A89" s="14" t="s">
        <v>64</v>
      </c>
      <c r="B89" s="15">
        <v>0.8</v>
      </c>
      <c r="C89" s="15">
        <v>0.4</v>
      </c>
      <c r="D89" s="15">
        <v>6.3</v>
      </c>
      <c r="E89" s="16">
        <f t="shared" si="26"/>
        <v>32</v>
      </c>
      <c r="F89" s="8"/>
      <c r="G89" s="8" t="e">
        <f>#REF!</f>
        <v>#REF!</v>
      </c>
      <c r="H89" s="24"/>
      <c r="I89" s="23">
        <f aca="true" t="shared" si="31" ref="I89:I96">B89*H89/100</f>
        <v>0</v>
      </c>
      <c r="J89" s="23">
        <f t="shared" si="28"/>
        <v>0</v>
      </c>
      <c r="K89" s="23">
        <f t="shared" si="29"/>
        <v>0</v>
      </c>
      <c r="L89" s="23">
        <f t="shared" si="30"/>
        <v>0</v>
      </c>
      <c r="M89" s="23"/>
    </row>
    <row r="90" spans="1:13" ht="12" customHeight="1">
      <c r="A90" s="14" t="s">
        <v>73</v>
      </c>
      <c r="B90" s="15">
        <v>1.1</v>
      </c>
      <c r="C90" s="15">
        <v>0.6</v>
      </c>
      <c r="D90" s="15">
        <v>8</v>
      </c>
      <c r="E90" s="16">
        <f t="shared" si="26"/>
        <v>41.8</v>
      </c>
      <c r="F90" s="8"/>
      <c r="G90" s="8" t="e">
        <f>#REF!</f>
        <v>#REF!</v>
      </c>
      <c r="H90" s="24"/>
      <c r="I90" s="23">
        <f t="shared" si="31"/>
        <v>0</v>
      </c>
      <c r="J90" s="23">
        <f t="shared" si="28"/>
        <v>0</v>
      </c>
      <c r="K90" s="23">
        <f t="shared" si="29"/>
        <v>0</v>
      </c>
      <c r="L90" s="23">
        <f t="shared" si="30"/>
        <v>0</v>
      </c>
      <c r="M90" s="23"/>
    </row>
    <row r="91" spans="1:13" ht="12" customHeight="1">
      <c r="A91" s="14" t="s">
        <v>66</v>
      </c>
      <c r="B91" s="15">
        <v>0.7</v>
      </c>
      <c r="C91" s="15">
        <v>0.2</v>
      </c>
      <c r="D91" s="15">
        <v>9.1</v>
      </c>
      <c r="E91" s="16">
        <f t="shared" si="26"/>
        <v>41</v>
      </c>
      <c r="F91" s="8"/>
      <c r="G91" s="8" t="e">
        <f>#REF!</f>
        <v>#REF!</v>
      </c>
      <c r="H91" s="24"/>
      <c r="I91" s="23">
        <f t="shared" si="31"/>
        <v>0</v>
      </c>
      <c r="J91" s="23">
        <f t="shared" si="28"/>
        <v>0</v>
      </c>
      <c r="K91" s="23">
        <f t="shared" si="29"/>
        <v>0</v>
      </c>
      <c r="L91" s="23">
        <f t="shared" si="30"/>
        <v>0</v>
      </c>
      <c r="M91" s="23"/>
    </row>
    <row r="92" spans="1:13" ht="12" customHeight="1">
      <c r="A92" s="14" t="s">
        <v>72</v>
      </c>
      <c r="B92" s="15">
        <v>0.3</v>
      </c>
      <c r="C92" s="15">
        <v>0.2</v>
      </c>
      <c r="D92" s="15">
        <v>7.3</v>
      </c>
      <c r="E92" s="16">
        <f t="shared" si="26"/>
        <v>32.2</v>
      </c>
      <c r="F92" s="8"/>
      <c r="G92" s="8" t="e">
        <f>#REF!</f>
        <v>#REF!</v>
      </c>
      <c r="H92" s="24"/>
      <c r="I92" s="23">
        <f t="shared" si="31"/>
        <v>0</v>
      </c>
      <c r="J92" s="23">
        <f t="shared" si="28"/>
        <v>0</v>
      </c>
      <c r="K92" s="23">
        <f t="shared" si="29"/>
        <v>0</v>
      </c>
      <c r="L92" s="23">
        <f t="shared" si="30"/>
        <v>0</v>
      </c>
      <c r="M92" s="23"/>
    </row>
    <row r="93" spans="1:13" ht="12" customHeight="1">
      <c r="A93" s="14" t="s">
        <v>68</v>
      </c>
      <c r="B93" s="15">
        <v>0.9</v>
      </c>
      <c r="C93" s="15">
        <v>2.5</v>
      </c>
      <c r="D93" s="15">
        <v>5</v>
      </c>
      <c r="E93" s="16">
        <f t="shared" si="26"/>
        <v>46.1</v>
      </c>
      <c r="F93" s="8"/>
      <c r="G93" s="8" t="e">
        <f>#REF!</f>
        <v>#REF!</v>
      </c>
      <c r="H93" s="24"/>
      <c r="I93" s="23">
        <f t="shared" si="31"/>
        <v>0</v>
      </c>
      <c r="J93" s="23">
        <f t="shared" si="28"/>
        <v>0</v>
      </c>
      <c r="K93" s="23">
        <f t="shared" si="29"/>
        <v>0</v>
      </c>
      <c r="L93" s="23">
        <f t="shared" si="30"/>
        <v>0</v>
      </c>
      <c r="M93" s="23"/>
    </row>
    <row r="94" spans="1:13" ht="12" customHeight="1">
      <c r="A94" s="14" t="s">
        <v>70</v>
      </c>
      <c r="B94" s="15">
        <v>1.4</v>
      </c>
      <c r="C94" s="15">
        <v>0.1</v>
      </c>
      <c r="D94" s="15">
        <v>8.6</v>
      </c>
      <c r="E94" s="16">
        <f t="shared" si="26"/>
        <v>40.9</v>
      </c>
      <c r="F94" s="8"/>
      <c r="G94" s="8" t="e">
        <f>#REF!</f>
        <v>#REF!</v>
      </c>
      <c r="H94" s="24"/>
      <c r="I94" s="23">
        <f t="shared" si="31"/>
        <v>0</v>
      </c>
      <c r="J94" s="23">
        <f t="shared" si="28"/>
        <v>0</v>
      </c>
      <c r="K94" s="23">
        <f t="shared" si="29"/>
        <v>0</v>
      </c>
      <c r="L94" s="23">
        <f t="shared" si="30"/>
        <v>0</v>
      </c>
      <c r="M94" s="23"/>
    </row>
    <row r="95" spans="1:13" ht="12" customHeight="1">
      <c r="A95" s="14" t="s">
        <v>75</v>
      </c>
      <c r="B95" s="15">
        <v>1.6</v>
      </c>
      <c r="C95" s="15"/>
      <c r="D95" s="15">
        <v>10</v>
      </c>
      <c r="E95" s="16">
        <f t="shared" si="26"/>
        <v>46.4</v>
      </c>
      <c r="F95" s="8"/>
      <c r="G95" s="8" t="e">
        <f>#REF!</f>
        <v>#REF!</v>
      </c>
      <c r="H95" s="24"/>
      <c r="I95" s="23">
        <f t="shared" si="31"/>
        <v>0</v>
      </c>
      <c r="J95" s="23">
        <f t="shared" si="28"/>
        <v>0</v>
      </c>
      <c r="K95" s="23">
        <f t="shared" si="29"/>
        <v>0</v>
      </c>
      <c r="L95" s="23">
        <f t="shared" si="30"/>
        <v>0</v>
      </c>
      <c r="M95" s="23"/>
    </row>
    <row r="96" spans="1:13" ht="12" customHeight="1">
      <c r="A96" s="14" t="s">
        <v>65</v>
      </c>
      <c r="B96" s="15">
        <v>0.5</v>
      </c>
      <c r="C96" s="15"/>
      <c r="D96" s="15">
        <v>3.8</v>
      </c>
      <c r="E96" s="16">
        <f t="shared" si="26"/>
        <v>17.2</v>
      </c>
      <c r="F96" s="8"/>
      <c r="G96" s="8" t="e">
        <f>#REF!</f>
        <v>#REF!</v>
      </c>
      <c r="H96" s="24"/>
      <c r="I96" s="23">
        <f t="shared" si="31"/>
        <v>0</v>
      </c>
      <c r="J96" s="23">
        <f t="shared" si="28"/>
        <v>0</v>
      </c>
      <c r="K96" s="23">
        <f t="shared" si="29"/>
        <v>0</v>
      </c>
      <c r="L96" s="23">
        <f t="shared" si="30"/>
        <v>0</v>
      </c>
      <c r="M96" s="23"/>
    </row>
    <row r="97" spans="1:13" ht="12" customHeight="1">
      <c r="A97" s="19"/>
      <c r="B97" s="20"/>
      <c r="C97" s="20"/>
      <c r="D97" s="20"/>
      <c r="E97" s="21"/>
      <c r="F97" s="8"/>
      <c r="G97" s="8" t="e">
        <f>#REF!</f>
        <v>#REF!</v>
      </c>
      <c r="H97" s="21"/>
      <c r="I97" s="21"/>
      <c r="J97" s="21"/>
      <c r="K97" s="21"/>
      <c r="L97" s="21"/>
      <c r="M97" s="21"/>
    </row>
    <row r="98" spans="1:13" ht="12" customHeight="1">
      <c r="A98" s="14" t="s">
        <v>82</v>
      </c>
      <c r="B98" s="15">
        <v>0.8</v>
      </c>
      <c r="C98" s="15"/>
      <c r="D98" s="15">
        <v>80.3</v>
      </c>
      <c r="E98" s="16">
        <f>B98*4+C98*9+D98*4</f>
        <v>324.4</v>
      </c>
      <c r="F98" s="8"/>
      <c r="G98" s="8" t="e">
        <f>#REF!</f>
        <v>#REF!</v>
      </c>
      <c r="H98" s="24"/>
      <c r="I98" s="23">
        <f>B98*H98/100</f>
        <v>0</v>
      </c>
      <c r="J98" s="23">
        <f>C98*H98/100</f>
        <v>0</v>
      </c>
      <c r="K98" s="23">
        <f>D98*H98/100</f>
        <v>0</v>
      </c>
      <c r="L98" s="23">
        <f>E98*H98/100</f>
        <v>0</v>
      </c>
      <c r="M98" s="23"/>
    </row>
    <row r="99" spans="1:13" ht="12" customHeight="1">
      <c r="A99" s="14" t="s">
        <v>84</v>
      </c>
      <c r="B99" s="15"/>
      <c r="C99" s="15"/>
      <c r="D99" s="15">
        <v>99.3</v>
      </c>
      <c r="E99" s="16">
        <f>B99*4+C99*9+D99*4</f>
        <v>397.2</v>
      </c>
      <c r="F99" s="8"/>
      <c r="G99" s="8" t="e">
        <f>#REF!</f>
        <v>#REF!</v>
      </c>
      <c r="H99" s="24"/>
      <c r="I99" s="23">
        <f>B99*H99/100</f>
        <v>0</v>
      </c>
      <c r="J99" s="23">
        <f>C99*H99/100</f>
        <v>0</v>
      </c>
      <c r="K99" s="23">
        <f>D99*H99/100</f>
        <v>0</v>
      </c>
      <c r="L99" s="23">
        <f>E99*H99/100</f>
        <v>0</v>
      </c>
      <c r="M99" s="23"/>
    </row>
    <row r="100" spans="1:13" ht="12" customHeight="1">
      <c r="A100" s="19" t="s">
        <v>103</v>
      </c>
      <c r="B100" s="20"/>
      <c r="C100" s="20"/>
      <c r="D100" s="20"/>
      <c r="E100" s="21"/>
      <c r="F100" s="8"/>
      <c r="G100" s="8" t="e">
        <f>#REF!</f>
        <v>#REF!</v>
      </c>
      <c r="H100" s="21"/>
      <c r="I100" s="21">
        <f>SUM(I4:I99)</f>
        <v>0</v>
      </c>
      <c r="J100" s="21">
        <f>SUM(J4:J99)</f>
        <v>0</v>
      </c>
      <c r="K100" s="21">
        <f>SUM(K4:K99)</f>
        <v>0</v>
      </c>
      <c r="L100" s="21">
        <f>SUM(L4:L99)</f>
        <v>0</v>
      </c>
      <c r="M100" s="21"/>
    </row>
  </sheetData>
  <printOptions/>
  <pageMargins left="0.75" right="0.75" top="1" bottom="1" header="0.5" footer="0.5"/>
  <pageSetup blackAndWhite="1" fitToHeight="2" fitToWidth="1" horizontalDpi="720" verticalDpi="72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BODROST GYM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Барышев А.А.</dc:creator>
  <cp:keywords/>
  <dc:description/>
  <cp:lastModifiedBy>USER</cp:lastModifiedBy>
  <cp:lastPrinted>2001-06-17T05:07:51Z</cp:lastPrinted>
  <dcterms:created xsi:type="dcterms:W3CDTF">2000-10-22T22:13:48Z</dcterms:created>
  <dcterms:modified xsi:type="dcterms:W3CDTF">2001-03-20T18:31:48Z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